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belloni\Desktop\1 CARTELLA DI LAVORO\1 BSG\11 METTING\2026\2 SECONDO INTERVENTO BELLONI\PREMI\CLIENTI\SAVIO\"/>
    </mc:Choice>
  </mc:AlternateContent>
  <xr:revisionPtr revIDLastSave="0" documentId="13_ncr:1_{DE72F181-ED09-4906-A6A9-B2D89463E4A4}" xr6:coauthVersionLast="47" xr6:coauthVersionMax="47" xr10:uidLastSave="{00000000-0000-0000-0000-000000000000}"/>
  <bookViews>
    <workbookView xWindow="-120" yWindow="-120" windowWidth="29040" windowHeight="15840" xr2:uid="{F3F82E06-1337-4FB0-BAE2-77C044474CF3}"/>
  </bookViews>
  <sheets>
    <sheet name="Foglio1" sheetId="1" r:id="rId1"/>
  </sheets>
  <definedNames>
    <definedName name="_xlnm.Print_Area" localSheetId="0">Foglio1!$A$1:$F$86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23" i="1"/>
  <c r="E34" i="1"/>
  <c r="E29" i="1"/>
  <c r="E36" i="1"/>
  <c r="E24" i="1"/>
  <c r="E19" i="1"/>
  <c r="C16" i="1"/>
  <c r="E57" i="1"/>
  <c r="E56" i="1"/>
  <c r="E52" i="1"/>
  <c r="E50" i="1"/>
  <c r="E46" i="1"/>
  <c r="E54" i="1" l="1"/>
  <c r="E55" i="1" s="1"/>
  <c r="E48" i="1"/>
  <c r="E49" i="1" s="1"/>
  <c r="E22" i="1" l="1"/>
  <c r="E35" i="1"/>
  <c r="E37" i="1"/>
  <c r="E32" i="1"/>
  <c r="E26" i="1" l="1"/>
  <c r="E27" i="1" s="1"/>
  <c r="E25" i="1"/>
</calcChain>
</file>

<file path=xl/sharedStrings.xml><?xml version="1.0" encoding="utf-8"?>
<sst xmlns="http://schemas.openxmlformats.org/spreadsheetml/2006/main" count="95" uniqueCount="62">
  <si>
    <t>rif. Sig:</t>
  </si>
  <si>
    <t>codice</t>
  </si>
  <si>
    <t>Descrizione</t>
  </si>
  <si>
    <t>prezzo listino</t>
  </si>
  <si>
    <t>sconto</t>
  </si>
  <si>
    <t>netto unitario</t>
  </si>
  <si>
    <t xml:space="preserve">Q minimo </t>
  </si>
  <si>
    <t>30+25+10</t>
  </si>
  <si>
    <t xml:space="preserve">listino </t>
  </si>
  <si>
    <t>x</t>
  </si>
  <si>
    <t>P iva</t>
  </si>
  <si>
    <t>30+25+5</t>
  </si>
  <si>
    <t>30+25+8</t>
  </si>
  <si>
    <t xml:space="preserve">Cod. Clente </t>
  </si>
  <si>
    <t>Rag. Soc.:</t>
  </si>
  <si>
    <r>
      <rPr>
        <b/>
        <sz val="8"/>
        <color theme="1"/>
        <rFont val="Aptos Narrow"/>
        <family val="2"/>
        <scheme val="minor"/>
      </rPr>
      <t>BSG Caldaie a Gas S.p.A.</t>
    </r>
    <r>
      <rPr>
        <sz val="8"/>
        <color theme="1"/>
        <rFont val="Aptos Narrow"/>
        <family val="2"/>
        <scheme val="minor"/>
      </rPr>
      <t xml:space="preserve">
Sede legale: Piazza IV Novembre, 7 20124  MILANO (MI)     nr REA MI-2789027 P. IVA 03348220231 
Sede Amm.va e stabilimento: Via Pravolton, 1/b                      33170 PORDENONE (PN) 
Tel. +39 0434.238311 
 Pec: bsgpec@legalmail.it</t>
    </r>
  </si>
  <si>
    <t xml:space="preserve">NETTO CON PREMIO </t>
  </si>
  <si>
    <t xml:space="preserve">REMIO </t>
  </si>
  <si>
    <t xml:space="preserve">città </t>
  </si>
  <si>
    <t>via /n°</t>
  </si>
  <si>
    <t xml:space="preserve">cap </t>
  </si>
  <si>
    <t xml:space="preserve">mail </t>
  </si>
  <si>
    <t>telefono</t>
  </si>
  <si>
    <t xml:space="preserve">banca </t>
  </si>
  <si>
    <t xml:space="preserve">pagamento </t>
  </si>
  <si>
    <t xml:space="preserve">sconto </t>
  </si>
  <si>
    <t xml:space="preserve">trasporto </t>
  </si>
  <si>
    <t xml:space="preserve">premio trimestrale a raggiungimento obiettivo  </t>
  </si>
  <si>
    <t>1° trim</t>
  </si>
  <si>
    <t>2° trim</t>
  </si>
  <si>
    <t>3° trim</t>
  </si>
  <si>
    <t>4° trim</t>
  </si>
  <si>
    <t>consuntivo 2025</t>
  </si>
  <si>
    <t>LASER TOP 11 A metano</t>
  </si>
  <si>
    <t>LASER TOP 14 A metano</t>
  </si>
  <si>
    <t xml:space="preserve">LASER TOP 11 S  metano </t>
  </si>
  <si>
    <t xml:space="preserve">LASER TOP 14 S  metano </t>
  </si>
  <si>
    <t xml:space="preserve">LASER TOP 16 S  metano </t>
  </si>
  <si>
    <t xml:space="preserve">NETTO CON SCALDABAGNO OMAGGIO </t>
  </si>
  <si>
    <t>CONDIZIONI COMMERCIALI 2026</t>
  </si>
  <si>
    <t xml:space="preserve">condizioni particolari </t>
  </si>
  <si>
    <t>30+25+8%</t>
  </si>
  <si>
    <t xml:space="preserve">NETTO CON PREMIO (se raggiunto obiettivo caldaie  </t>
  </si>
  <si>
    <t xml:space="preserve">il raggiungimento degli obiettivi relativi al numero di caldaie da diritto aricevere i premi sul fatturato compessivo </t>
  </si>
  <si>
    <t>obiettivi trimestrali 2026</t>
  </si>
  <si>
    <t>obiettivo anno 2026</t>
  </si>
  <si>
    <t xml:space="preserve">agenzia </t>
  </si>
  <si>
    <t xml:space="preserve">data </t>
  </si>
  <si>
    <t xml:space="preserve">timbro e firma del cliente </t>
  </si>
  <si>
    <t xml:space="preserve">timbro e firma dell'agente </t>
  </si>
  <si>
    <t>timbro e firma dell'amministratore</t>
  </si>
  <si>
    <t xml:space="preserve">firma dell'area manager  </t>
  </si>
  <si>
    <t>INOX DENNS MOON  25SNAT. (ES/PT)</t>
  </si>
  <si>
    <t>INOX DENS MOON 30SNAT. (ES/PT)</t>
  </si>
  <si>
    <t>INOX DENS MOON 35S NAT. (ES/PT)</t>
  </si>
  <si>
    <t>RINA 24S</t>
  </si>
  <si>
    <t>RINA 28S</t>
  </si>
  <si>
    <t>RINA 32S</t>
  </si>
  <si>
    <t xml:space="preserve">premio annuale; solo se raggiunti gli obiettivi trimestrali </t>
  </si>
  <si>
    <r>
      <rPr>
        <b/>
        <sz val="12"/>
        <rFont val="Calibri"/>
        <family val="2"/>
      </rPr>
      <t>il raggiungimento degli obiettivi relativi al numero di caldaie da diritto aricevere i premi sul fatturato compessivo</t>
    </r>
    <r>
      <rPr>
        <b/>
        <sz val="9"/>
        <rFont val="Calibri"/>
        <family val="2"/>
      </rPr>
      <t xml:space="preserve"> a</t>
    </r>
    <r>
      <rPr>
        <sz val="9"/>
        <rFont val="Calibri"/>
        <family val="2"/>
      </rPr>
      <t xml:space="preserve"> condizione che
-siano rispetti eventuali  obblighi  contrattualmente assunti dal Cliente;
- siano  rispettate  da parte del cliente le modalità di commercializzazione dei prodotti in conformità al modello distributivo adottato da BSG.
2. Causa di esclusione dal riconoscimento del Premio:
-Le parti concordano che è causa di esclusione del premio, l’accertamento da parte di BSG SPA , della commercializzazione dei prodotti da parte del cliente, in assenza di preventiva condivisione con BSG,   mediante le  seguenti modalità :  
a) tramite canali e-commerce, diretti o indiretti,
b) mediante cessione a soggetti operanti attraverso piattaforme online,  
c) tramite soggetti collegati, controllati, interposti o comunque riconducibili al Cliente, qualora i prodotti risultino successivamente immessi su canali e-commerce  
BSG Caldaie a Gas Spa, si riserva la facoltà di effettuare attività di monitoraggio del mercato e verifiche di tracciabilità dei prodotti, anche mediante controllo delle matricole o altri strumenti identificativi.
In caso di accertata violazione delle condizioni sopra indicate nel periodo di maturazione del Premio, BSG non procederà alla ammissione e/o liquidazione del relativo Premio, senza che ciò possa costituire inadempimento contrattuale.
La presente clausola non costituisce imposizione di prezzi di rivendita, il Cliente sarà libero, quindi, di determinare autonomamente i propri prezzi di vendita nel rispetto della normativa vigente   </t>
    </r>
  </si>
  <si>
    <t xml:space="preserve">PREMIO TRIMESTRALE </t>
  </si>
  <si>
    <t>30+25+12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</si>
</sst>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0"/>
      <name val="Arial"/>
      <family val="2"/>
    </font>
    <font>
      <b/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b/>
      <sz val="9"/>
      <name val="Calibri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u/>
      <sz val="9"/>
      <name val="Calibri"/>
      <family val="2"/>
    </font>
    <font>
      <b/>
      <sz val="11"/>
      <name val="Calibri"/>
      <family val="2"/>
    </font>
    <font>
      <b/>
      <u/>
      <sz val="9"/>
      <color rgb="FFFF0000"/>
      <name val="Calibri"/>
      <family val="2"/>
    </font>
    <font>
      <b/>
      <sz val="9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b/>
      <u/>
      <sz val="16"/>
      <name val="Arial"/>
      <family val="2"/>
    </font>
    <font>
      <b/>
      <u/>
      <sz val="16"/>
      <name val="Calibri"/>
      <family val="2"/>
    </font>
    <font>
      <b/>
      <u/>
      <sz val="8"/>
      <color rgb="FFFF0000"/>
      <name val="Calibri"/>
      <family val="2"/>
    </font>
    <font>
      <b/>
      <u/>
      <sz val="10"/>
      <color theme="10"/>
      <name val="Calibri"/>
      <family val="2"/>
    </font>
    <font>
      <b/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04">
    <xf numFmtId="0" fontId="0" fillId="0" borderId="0" xfId="0"/>
    <xf numFmtId="9" fontId="8" fillId="0" borderId="2" xfId="0" applyNumberFormat="1" applyFont="1" applyBorder="1" applyAlignment="1" applyProtection="1">
      <alignment horizontal="center" vertical="center"/>
      <protection locked="0"/>
    </xf>
    <xf numFmtId="44" fontId="8" fillId="0" borderId="2" xfId="1" applyFont="1" applyBorder="1" applyAlignment="1" applyProtection="1">
      <alignment horizontal="center" vertical="center"/>
      <protection locked="0"/>
    </xf>
    <xf numFmtId="44" fontId="8" fillId="0" borderId="16" xfId="1" applyFont="1" applyBorder="1" applyAlignment="1" applyProtection="1">
      <alignment horizontal="center" vertical="center"/>
      <protection locked="0"/>
    </xf>
    <xf numFmtId="9" fontId="8" fillId="0" borderId="16" xfId="0" applyNumberFormat="1" applyFont="1" applyBorder="1" applyAlignment="1" applyProtection="1">
      <alignment horizontal="center" vertical="center"/>
      <protection locked="0"/>
    </xf>
    <xf numFmtId="9" fontId="19" fillId="5" borderId="2" xfId="0" applyNumberFormat="1" applyFont="1" applyFill="1" applyBorder="1" applyAlignment="1" applyProtection="1">
      <alignment horizontal="center" vertical="center"/>
      <protection locked="0"/>
    </xf>
    <xf numFmtId="44" fontId="19" fillId="5" borderId="2" xfId="1" applyFont="1" applyFill="1" applyBorder="1" applyAlignment="1" applyProtection="1">
      <alignment horizontal="center" vertical="center"/>
      <protection locked="0"/>
    </xf>
    <xf numFmtId="44" fontId="19" fillId="8" borderId="2" xfId="1" applyFont="1" applyFill="1" applyBorder="1" applyAlignment="1" applyProtection="1">
      <alignment horizontal="center" vertical="center"/>
      <protection locked="0"/>
    </xf>
    <xf numFmtId="9" fontId="19" fillId="8" borderId="2" xfId="0" applyNumberFormat="1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vertical="center"/>
      <protection locked="0"/>
    </xf>
    <xf numFmtId="44" fontId="8" fillId="0" borderId="2" xfId="1" applyFont="1" applyFill="1" applyBorder="1" applyAlignment="1" applyProtection="1">
      <alignment horizontal="center" vertical="center"/>
      <protection locked="0"/>
    </xf>
    <xf numFmtId="44" fontId="8" fillId="9" borderId="2" xfId="1" applyFont="1" applyFill="1" applyBorder="1" applyAlignment="1" applyProtection="1">
      <alignment horizontal="center" vertical="center"/>
      <protection locked="0"/>
    </xf>
    <xf numFmtId="9" fontId="8" fillId="9" borderId="2" xfId="0" applyNumberFormat="1" applyFont="1" applyFill="1" applyBorder="1" applyAlignment="1" applyProtection="1">
      <alignment horizontal="center" vertical="center"/>
      <protection locked="0"/>
    </xf>
    <xf numFmtId="9" fontId="8" fillId="2" borderId="2" xfId="0" applyNumberFormat="1" applyFont="1" applyFill="1" applyBorder="1" applyAlignment="1" applyProtection="1">
      <alignment horizontal="center" vertical="center"/>
      <protection locked="0"/>
    </xf>
    <xf numFmtId="44" fontId="8" fillId="2" borderId="2" xfId="1" applyFont="1" applyFill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vertical="center"/>
      <protection locked="0"/>
    </xf>
    <xf numFmtId="0" fontId="20" fillId="8" borderId="2" xfId="0" applyFont="1" applyFill="1" applyBorder="1" applyAlignment="1" applyProtection="1">
      <alignment vertical="center"/>
      <protection locked="0"/>
    </xf>
    <xf numFmtId="0" fontId="26" fillId="8" borderId="2" xfId="2" applyFont="1" applyFill="1" applyBorder="1" applyAlignment="1" applyProtection="1">
      <alignment vertical="center"/>
      <protection locked="0"/>
    </xf>
    <xf numFmtId="0" fontId="20" fillId="8" borderId="25" xfId="0" applyFont="1" applyFill="1" applyBorder="1" applyAlignment="1" applyProtection="1">
      <alignment vertical="center"/>
      <protection locked="0"/>
    </xf>
    <xf numFmtId="0" fontId="21" fillId="0" borderId="24" xfId="0" applyFont="1" applyBorder="1"/>
    <xf numFmtId="0" fontId="20" fillId="0" borderId="2" xfId="0" applyFont="1" applyBorder="1" applyAlignment="1">
      <alignment vertical="center"/>
    </xf>
    <xf numFmtId="1" fontId="20" fillId="0" borderId="24" xfId="0" applyNumberFormat="1" applyFont="1" applyBorder="1" applyAlignment="1">
      <alignment vertical="center"/>
    </xf>
    <xf numFmtId="0" fontId="21" fillId="0" borderId="2" xfId="0" applyFont="1" applyBorder="1"/>
    <xf numFmtId="49" fontId="20" fillId="0" borderId="2" xfId="2" applyNumberFormat="1" applyFont="1" applyFill="1" applyBorder="1" applyAlignment="1" applyProtection="1">
      <alignment vertical="center"/>
    </xf>
    <xf numFmtId="1" fontId="20" fillId="0" borderId="24" xfId="0" applyNumberFormat="1" applyFont="1" applyBorder="1" applyAlignment="1">
      <alignment horizontal="center" vertical="center"/>
    </xf>
    <xf numFmtId="0" fontId="20" fillId="0" borderId="25" xfId="0" applyFont="1" applyBorder="1" applyAlignment="1">
      <alignment vertical="center"/>
    </xf>
    <xf numFmtId="0" fontId="0" fillId="0" borderId="0" xfId="0" applyAlignment="1">
      <alignment wrapText="1"/>
    </xf>
    <xf numFmtId="1" fontId="8" fillId="0" borderId="24" xfId="0" applyNumberFormat="1" applyFont="1" applyBorder="1" applyAlignment="1">
      <alignment horizontal="left" vertical="center"/>
    </xf>
    <xf numFmtId="0" fontId="19" fillId="8" borderId="2" xfId="0" applyFont="1" applyFill="1" applyBorder="1" applyAlignment="1">
      <alignment horizontal="left" vertical="center"/>
    </xf>
    <xf numFmtId="44" fontId="19" fillId="8" borderId="2" xfId="1" applyFont="1" applyFill="1" applyBorder="1" applyAlignment="1" applyProtection="1">
      <alignment horizontal="center" vertical="center"/>
    </xf>
    <xf numFmtId="0" fontId="9" fillId="0" borderId="25" xfId="0" applyFont="1" applyBorder="1"/>
    <xf numFmtId="164" fontId="0" fillId="0" borderId="0" xfId="0" applyNumberFormat="1"/>
    <xf numFmtId="0" fontId="8" fillId="0" borderId="2" xfId="0" applyFont="1" applyBorder="1" applyAlignment="1">
      <alignment horizontal="left" vertical="center"/>
    </xf>
    <xf numFmtId="44" fontId="8" fillId="0" borderId="2" xfId="1" applyFont="1" applyBorder="1" applyAlignment="1" applyProtection="1">
      <alignment horizontal="center" vertical="center"/>
    </xf>
    <xf numFmtId="0" fontId="16" fillId="13" borderId="2" xfId="0" applyFont="1" applyFill="1" applyBorder="1" applyAlignment="1">
      <alignment horizontal="left" vertical="center"/>
    </xf>
    <xf numFmtId="44" fontId="16" fillId="13" borderId="2" xfId="1" applyFont="1" applyFill="1" applyBorder="1" applyAlignment="1" applyProtection="1">
      <alignment horizontal="center" vertical="center"/>
    </xf>
    <xf numFmtId="9" fontId="16" fillId="13" borderId="2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44" fontId="8" fillId="0" borderId="11" xfId="1" applyFont="1" applyBorder="1" applyAlignment="1" applyProtection="1">
      <alignment horizontal="center" vertical="center"/>
    </xf>
    <xf numFmtId="9" fontId="8" fillId="0" borderId="11" xfId="0" applyNumberFormat="1" applyFont="1" applyBorder="1" applyAlignment="1">
      <alignment horizontal="center" vertical="center"/>
    </xf>
    <xf numFmtId="1" fontId="8" fillId="0" borderId="26" xfId="0" applyNumberFormat="1" applyFont="1" applyBorder="1" applyAlignment="1">
      <alignment horizontal="left" vertical="center"/>
    </xf>
    <xf numFmtId="0" fontId="18" fillId="13" borderId="4" xfId="0" applyFont="1" applyFill="1" applyBorder="1" applyAlignment="1">
      <alignment horizontal="left" vertical="center"/>
    </xf>
    <xf numFmtId="44" fontId="18" fillId="13" borderId="5" xfId="1" applyFont="1" applyFill="1" applyBorder="1" applyAlignment="1" applyProtection="1">
      <alignment horizontal="center" vertical="center"/>
    </xf>
    <xf numFmtId="9" fontId="18" fillId="13" borderId="5" xfId="0" applyNumberFormat="1" applyFont="1" applyFill="1" applyBorder="1" applyAlignment="1">
      <alignment horizontal="center" vertical="center"/>
    </xf>
    <xf numFmtId="44" fontId="18" fillId="13" borderId="6" xfId="1" applyFont="1" applyFill="1" applyBorder="1" applyAlignment="1" applyProtection="1">
      <alignment horizontal="center" vertical="center"/>
    </xf>
    <xf numFmtId="0" fontId="9" fillId="0" borderId="27" xfId="0" applyFont="1" applyBorder="1"/>
    <xf numFmtId="0" fontId="8" fillId="0" borderId="16" xfId="0" applyFont="1" applyBorder="1" applyAlignment="1">
      <alignment horizontal="left" vertical="center"/>
    </xf>
    <xf numFmtId="44" fontId="8" fillId="0" borderId="16" xfId="1" applyFont="1" applyBorder="1" applyAlignment="1" applyProtection="1">
      <alignment horizontal="center" vertical="center"/>
    </xf>
    <xf numFmtId="0" fontId="13" fillId="0" borderId="16" xfId="0" applyFont="1" applyBorder="1" applyAlignment="1">
      <alignment horizontal="left" vertical="center"/>
    </xf>
    <xf numFmtId="44" fontId="13" fillId="0" borderId="16" xfId="0" applyNumberFormat="1" applyFont="1" applyBorder="1" applyAlignment="1">
      <alignment horizontal="center" vertical="center"/>
    </xf>
    <xf numFmtId="9" fontId="13" fillId="0" borderId="16" xfId="0" applyNumberFormat="1" applyFont="1" applyBorder="1" applyAlignment="1">
      <alignment horizontal="center" vertical="center"/>
    </xf>
    <xf numFmtId="44" fontId="13" fillId="0" borderId="16" xfId="1" applyFont="1" applyFill="1" applyBorder="1" applyAlignment="1" applyProtection="1">
      <alignment horizontal="center" vertical="center"/>
    </xf>
    <xf numFmtId="44" fontId="8" fillId="0" borderId="2" xfId="1" applyFont="1" applyFill="1" applyBorder="1" applyAlignment="1" applyProtection="1">
      <alignment horizontal="center" vertical="center"/>
    </xf>
    <xf numFmtId="9" fontId="8" fillId="0" borderId="2" xfId="0" applyNumberFormat="1" applyFont="1" applyBorder="1" applyAlignment="1">
      <alignment horizontal="center" vertical="center"/>
    </xf>
    <xf numFmtId="1" fontId="8" fillId="4" borderId="24" xfId="0" applyNumberFormat="1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44" fontId="8" fillId="4" borderId="2" xfId="1" applyFont="1" applyFill="1" applyBorder="1" applyAlignment="1" applyProtection="1">
      <alignment horizontal="center" vertical="center"/>
    </xf>
    <xf numFmtId="9" fontId="8" fillId="4" borderId="2" xfId="0" applyNumberFormat="1" applyFont="1" applyFill="1" applyBorder="1" applyAlignment="1">
      <alignment horizontal="center" vertical="center"/>
    </xf>
    <xf numFmtId="0" fontId="9" fillId="4" borderId="25" xfId="0" applyFont="1" applyFill="1" applyBorder="1"/>
    <xf numFmtId="0" fontId="19" fillId="5" borderId="2" xfId="0" applyFont="1" applyFill="1" applyBorder="1" applyAlignment="1">
      <alignment horizontal="left" vertical="center"/>
    </xf>
    <xf numFmtId="44" fontId="19" fillId="5" borderId="2" xfId="0" applyNumberFormat="1" applyFont="1" applyFill="1" applyBorder="1" applyAlignment="1">
      <alignment horizontal="center" vertical="center"/>
    </xf>
    <xf numFmtId="0" fontId="17" fillId="0" borderId="25" xfId="0" applyFont="1" applyBorder="1"/>
    <xf numFmtId="0" fontId="8" fillId="3" borderId="24" xfId="0" applyFont="1" applyFill="1" applyBorder="1" applyAlignment="1">
      <alignment horizontal="left"/>
    </xf>
    <xf numFmtId="0" fontId="16" fillId="0" borderId="2" xfId="0" applyFont="1" applyBorder="1" applyAlignment="1">
      <alignment horizontal="left" vertical="center"/>
    </xf>
    <xf numFmtId="44" fontId="16" fillId="0" borderId="2" xfId="0" applyNumberFormat="1" applyFont="1" applyBorder="1" applyAlignment="1">
      <alignment horizontal="center" vertical="center"/>
    </xf>
    <xf numFmtId="9" fontId="16" fillId="0" borderId="2" xfId="0" applyNumberFormat="1" applyFont="1" applyBorder="1" applyAlignment="1">
      <alignment horizontal="center" vertical="center"/>
    </xf>
    <xf numFmtId="44" fontId="16" fillId="0" borderId="2" xfId="1" applyFont="1" applyFill="1" applyBorder="1" applyAlignment="1" applyProtection="1">
      <alignment horizontal="center" vertical="center"/>
    </xf>
    <xf numFmtId="0" fontId="16" fillId="5" borderId="2" xfId="0" applyFont="1" applyFill="1" applyBorder="1" applyAlignment="1">
      <alignment horizontal="left" vertical="center"/>
    </xf>
    <xf numFmtId="44" fontId="16" fillId="5" borderId="2" xfId="1" applyFont="1" applyFill="1" applyBorder="1" applyAlignment="1" applyProtection="1">
      <alignment horizontal="center" vertical="center"/>
    </xf>
    <xf numFmtId="9" fontId="16" fillId="5" borderId="2" xfId="0" applyNumberFormat="1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left" vertical="center"/>
    </xf>
    <xf numFmtId="44" fontId="18" fillId="5" borderId="5" xfId="1" applyFont="1" applyFill="1" applyBorder="1" applyAlignment="1" applyProtection="1">
      <alignment horizontal="center" vertical="center"/>
    </xf>
    <xf numFmtId="9" fontId="18" fillId="5" borderId="5" xfId="0" applyNumberFormat="1" applyFont="1" applyFill="1" applyBorder="1" applyAlignment="1">
      <alignment horizontal="center" vertical="center"/>
    </xf>
    <xf numFmtId="44" fontId="18" fillId="5" borderId="6" xfId="1" applyFont="1" applyFill="1" applyBorder="1" applyAlignment="1" applyProtection="1">
      <alignment horizontal="center" vertical="center"/>
    </xf>
    <xf numFmtId="44" fontId="8" fillId="0" borderId="16" xfId="0" applyNumberFormat="1" applyFont="1" applyBorder="1" applyAlignment="1">
      <alignment horizontal="center" vertical="center"/>
    </xf>
    <xf numFmtId="0" fontId="13" fillId="6" borderId="16" xfId="0" applyFont="1" applyFill="1" applyBorder="1" applyAlignment="1">
      <alignment horizontal="left" vertical="center"/>
    </xf>
    <xf numFmtId="44" fontId="13" fillId="6" borderId="16" xfId="0" applyNumberFormat="1" applyFont="1" applyFill="1" applyBorder="1" applyAlignment="1">
      <alignment horizontal="center" vertical="center"/>
    </xf>
    <xf numFmtId="9" fontId="13" fillId="6" borderId="16" xfId="0" applyNumberFormat="1" applyFont="1" applyFill="1" applyBorder="1" applyAlignment="1">
      <alignment horizontal="center" vertical="center"/>
    </xf>
    <xf numFmtId="44" fontId="13" fillId="6" borderId="16" xfId="1" applyFont="1" applyFill="1" applyBorder="1" applyAlignment="1" applyProtection="1">
      <alignment horizontal="center" vertical="center"/>
    </xf>
    <xf numFmtId="44" fontId="8" fillId="0" borderId="2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left"/>
    </xf>
    <xf numFmtId="0" fontId="13" fillId="7" borderId="16" xfId="0" applyFont="1" applyFill="1" applyBorder="1" applyAlignment="1">
      <alignment horizontal="left" vertical="center"/>
    </xf>
    <xf numFmtId="44" fontId="13" fillId="7" borderId="16" xfId="0" applyNumberFormat="1" applyFont="1" applyFill="1" applyBorder="1" applyAlignment="1">
      <alignment horizontal="center" vertical="center"/>
    </xf>
    <xf numFmtId="9" fontId="13" fillId="7" borderId="16" xfId="0" applyNumberFormat="1" applyFont="1" applyFill="1" applyBorder="1" applyAlignment="1">
      <alignment horizontal="center" vertical="center"/>
    </xf>
    <xf numFmtId="44" fontId="13" fillId="7" borderId="16" xfId="1" applyFont="1" applyFill="1" applyBorder="1" applyAlignment="1" applyProtection="1">
      <alignment horizontal="center" vertical="center"/>
    </xf>
    <xf numFmtId="0" fontId="10" fillId="0" borderId="2" xfId="0" applyFont="1" applyBorder="1" applyAlignment="1">
      <alignment horizontal="center" vertical="center"/>
    </xf>
    <xf numFmtId="43" fontId="10" fillId="0" borderId="2" xfId="0" applyNumberFormat="1" applyFont="1" applyBorder="1" applyAlignment="1">
      <alignment horizontal="center" vertical="center"/>
    </xf>
    <xf numFmtId="0" fontId="12" fillId="0" borderId="25" xfId="0" applyFont="1" applyBorder="1"/>
    <xf numFmtId="44" fontId="0" fillId="0" borderId="0" xfId="0" applyNumberFormat="1"/>
    <xf numFmtId="0" fontId="19" fillId="0" borderId="2" xfId="0" applyFont="1" applyBorder="1" applyAlignment="1">
      <alignment horizontal="left" vertical="center"/>
    </xf>
    <xf numFmtId="44" fontId="19" fillId="0" borderId="2" xfId="1" applyFont="1" applyFill="1" applyBorder="1" applyAlignment="1" applyProtection="1">
      <alignment horizontal="center" vertical="center"/>
    </xf>
    <xf numFmtId="9" fontId="19" fillId="0" borderId="2" xfId="0" applyNumberFormat="1" applyFont="1" applyBorder="1" applyAlignment="1">
      <alignment horizontal="center" vertical="center"/>
    </xf>
    <xf numFmtId="0" fontId="8" fillId="9" borderId="2" xfId="0" applyFont="1" applyFill="1" applyBorder="1" applyAlignment="1">
      <alignment horizontal="left" vertical="center"/>
    </xf>
    <xf numFmtId="44" fontId="8" fillId="9" borderId="2" xfId="1" applyFont="1" applyFill="1" applyBorder="1" applyAlignment="1" applyProtection="1">
      <alignment horizontal="center" vertical="center"/>
    </xf>
    <xf numFmtId="1" fontId="8" fillId="10" borderId="24" xfId="0" applyNumberFormat="1" applyFont="1" applyFill="1" applyBorder="1" applyAlignment="1">
      <alignment horizontal="left" vertical="center"/>
    </xf>
    <xf numFmtId="0" fontId="16" fillId="10" borderId="2" xfId="0" applyFont="1" applyFill="1" applyBorder="1" applyAlignment="1">
      <alignment horizontal="left" vertical="center"/>
    </xf>
    <xf numFmtId="44" fontId="16" fillId="10" borderId="2" xfId="1" applyFont="1" applyFill="1" applyBorder="1" applyAlignment="1" applyProtection="1">
      <alignment horizontal="center" vertical="center"/>
    </xf>
    <xf numFmtId="9" fontId="16" fillId="10" borderId="2" xfId="0" applyNumberFormat="1" applyFont="1" applyFill="1" applyBorder="1" applyAlignment="1">
      <alignment horizontal="center" vertical="center"/>
    </xf>
    <xf numFmtId="0" fontId="9" fillId="10" borderId="25" xfId="0" applyFont="1" applyFill="1" applyBorder="1"/>
    <xf numFmtId="0" fontId="25" fillId="8" borderId="4" xfId="0" applyFont="1" applyFill="1" applyBorder="1" applyAlignment="1">
      <alignment horizontal="left" vertical="center"/>
    </xf>
    <xf numFmtId="44" fontId="25" fillId="0" borderId="2" xfId="1" applyFont="1" applyFill="1" applyBorder="1" applyAlignment="1" applyProtection="1">
      <alignment horizontal="center" vertical="center"/>
    </xf>
    <xf numFmtId="9" fontId="18" fillId="0" borderId="2" xfId="0" applyNumberFormat="1" applyFont="1" applyBorder="1" applyAlignment="1">
      <alignment horizontal="center" vertical="center"/>
    </xf>
    <xf numFmtId="44" fontId="18" fillId="0" borderId="2" xfId="1" applyFont="1" applyFill="1" applyBorder="1" applyAlignment="1" applyProtection="1">
      <alignment horizontal="center" vertical="center"/>
    </xf>
    <xf numFmtId="1" fontId="8" fillId="12" borderId="24" xfId="0" applyNumberFormat="1" applyFont="1" applyFill="1" applyBorder="1" applyAlignment="1">
      <alignment horizontal="left" vertical="center"/>
    </xf>
    <xf numFmtId="0" fontId="8" fillId="12" borderId="2" xfId="0" applyFont="1" applyFill="1" applyBorder="1" applyAlignment="1">
      <alignment horizontal="left" vertical="center"/>
    </xf>
    <xf numFmtId="44" fontId="8" fillId="12" borderId="2" xfId="1" applyFont="1" applyFill="1" applyBorder="1" applyAlignment="1" applyProtection="1">
      <alignment horizontal="center" vertical="center"/>
    </xf>
    <xf numFmtId="9" fontId="8" fillId="12" borderId="2" xfId="0" applyNumberFormat="1" applyFont="1" applyFill="1" applyBorder="1" applyAlignment="1">
      <alignment horizontal="center" vertical="center"/>
    </xf>
    <xf numFmtId="0" fontId="9" fillId="12" borderId="25" xfId="0" applyFont="1" applyFill="1" applyBorder="1"/>
    <xf numFmtId="1" fontId="22" fillId="0" borderId="24" xfId="0" applyNumberFormat="1" applyFont="1" applyBorder="1" applyAlignment="1">
      <alignment horizontal="left"/>
    </xf>
    <xf numFmtId="0" fontId="8" fillId="2" borderId="2" xfId="0" applyFont="1" applyFill="1" applyBorder="1" applyAlignment="1">
      <alignment horizontal="left" vertical="center"/>
    </xf>
    <xf numFmtId="44" fontId="19" fillId="2" borderId="2" xfId="0" applyNumberFormat="1" applyFont="1" applyFill="1" applyBorder="1" applyAlignment="1">
      <alignment horizontal="center" vertical="center"/>
    </xf>
    <xf numFmtId="44" fontId="19" fillId="0" borderId="2" xfId="0" applyNumberFormat="1" applyFont="1" applyBorder="1" applyAlignment="1">
      <alignment horizontal="center" vertical="center"/>
    </xf>
    <xf numFmtId="0" fontId="16" fillId="11" borderId="2" xfId="0" applyFont="1" applyFill="1" applyBorder="1" applyAlignment="1">
      <alignment horizontal="left" vertical="center"/>
    </xf>
    <xf numFmtId="44" fontId="16" fillId="11" borderId="2" xfId="1" applyFont="1" applyFill="1" applyBorder="1" applyAlignment="1" applyProtection="1">
      <alignment horizontal="center" vertical="center"/>
    </xf>
    <xf numFmtId="9" fontId="16" fillId="11" borderId="2" xfId="0" applyNumberFormat="1" applyFont="1" applyFill="1" applyBorder="1" applyAlignment="1">
      <alignment horizontal="center" vertical="center"/>
    </xf>
    <xf numFmtId="1" fontId="8" fillId="0" borderId="24" xfId="0" applyNumberFormat="1" applyFont="1" applyBorder="1" applyAlignment="1">
      <alignment horizontal="left"/>
    </xf>
    <xf numFmtId="0" fontId="21" fillId="8" borderId="2" xfId="0" applyFont="1" applyFill="1" applyBorder="1" applyProtection="1">
      <protection locked="0"/>
    </xf>
    <xf numFmtId="1" fontId="8" fillId="3" borderId="24" xfId="0" applyNumberFormat="1" applyFont="1" applyFill="1" applyBorder="1" applyAlignment="1">
      <alignment horizontal="left"/>
    </xf>
    <xf numFmtId="1" fontId="4" fillId="7" borderId="21" xfId="0" applyNumberFormat="1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44" fontId="4" fillId="7" borderId="22" xfId="0" applyNumberFormat="1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wrapText="1"/>
    </xf>
    <xf numFmtId="1" fontId="8" fillId="0" borderId="42" xfId="0" applyNumberFormat="1" applyFont="1" applyBorder="1" applyAlignment="1">
      <alignment horizontal="left" vertical="center"/>
    </xf>
    <xf numFmtId="44" fontId="16" fillId="0" borderId="11" xfId="1" applyFont="1" applyFill="1" applyBorder="1" applyAlignment="1" applyProtection="1">
      <alignment horizontal="center" vertical="center"/>
    </xf>
    <xf numFmtId="9" fontId="8" fillId="0" borderId="11" xfId="0" applyNumberFormat="1" applyFont="1" applyBorder="1" applyAlignment="1" applyProtection="1">
      <alignment horizontal="center" vertical="center"/>
      <protection locked="0"/>
    </xf>
    <xf numFmtId="44" fontId="8" fillId="0" borderId="11" xfId="1" applyFont="1" applyFill="1" applyBorder="1" applyAlignment="1" applyProtection="1">
      <alignment horizontal="center" vertical="center"/>
      <protection locked="0"/>
    </xf>
    <xf numFmtId="0" fontId="9" fillId="0" borderId="43" xfId="0" applyFont="1" applyBorder="1"/>
    <xf numFmtId="0" fontId="0" fillId="0" borderId="30" xfId="0" applyBorder="1"/>
    <xf numFmtId="0" fontId="0" fillId="0" borderId="31" xfId="0" applyBorder="1"/>
    <xf numFmtId="44" fontId="8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3" fontId="10" fillId="0" borderId="11" xfId="0" applyNumberFormat="1" applyFont="1" applyBorder="1" applyAlignment="1">
      <alignment horizontal="center" vertical="center"/>
    </xf>
    <xf numFmtId="0" fontId="12" fillId="0" borderId="43" xfId="0" applyFont="1" applyBorder="1"/>
    <xf numFmtId="0" fontId="0" fillId="0" borderId="32" xfId="0" applyBorder="1"/>
    <xf numFmtId="0" fontId="0" fillId="0" borderId="33" xfId="0" applyBorder="1"/>
    <xf numFmtId="44" fontId="0" fillId="0" borderId="33" xfId="0" applyNumberFormat="1" applyBorder="1"/>
    <xf numFmtId="0" fontId="0" fillId="0" borderId="34" xfId="0" applyBorder="1"/>
    <xf numFmtId="10" fontId="5" fillId="0" borderId="0" xfId="0" applyNumberFormat="1" applyFont="1" applyAlignment="1">
      <alignment wrapText="1"/>
    </xf>
    <xf numFmtId="10" fontId="6" fillId="0" borderId="0" xfId="0" applyNumberFormat="1" applyFont="1"/>
    <xf numFmtId="0" fontId="5" fillId="0" borderId="0" xfId="0" applyFont="1" applyAlignment="1">
      <alignment wrapText="1"/>
    </xf>
    <xf numFmtId="44" fontId="5" fillId="0" borderId="0" xfId="0" applyNumberFormat="1" applyFont="1" applyAlignment="1">
      <alignment wrapText="1"/>
    </xf>
    <xf numFmtId="0" fontId="6" fillId="0" borderId="0" xfId="0" applyFont="1"/>
    <xf numFmtId="44" fontId="6" fillId="0" borderId="0" xfId="0" applyNumberFormat="1" applyFont="1"/>
    <xf numFmtId="9" fontId="6" fillId="0" borderId="0" xfId="0" applyNumberFormat="1" applyFont="1"/>
    <xf numFmtId="0" fontId="20" fillId="8" borderId="2" xfId="0" applyFont="1" applyFill="1" applyBorder="1" applyAlignment="1" applyProtection="1">
      <alignment horizontal="center" vertical="center"/>
      <protection locked="0"/>
    </xf>
    <xf numFmtId="0" fontId="20" fillId="8" borderId="25" xfId="0" applyFont="1" applyFill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23" fillId="0" borderId="38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1" fillId="8" borderId="2" xfId="0" applyFont="1" applyFill="1" applyBorder="1" applyAlignment="1" applyProtection="1">
      <alignment horizontal="center"/>
      <protection locked="0"/>
    </xf>
    <xf numFmtId="0" fontId="21" fillId="8" borderId="25" xfId="0" applyFont="1" applyFill="1" applyBorder="1" applyAlignment="1" applyProtection="1">
      <alignment horizontal="center"/>
      <protection locked="0"/>
    </xf>
    <xf numFmtId="1" fontId="27" fillId="0" borderId="46" xfId="0" applyNumberFormat="1" applyFont="1" applyBorder="1" applyAlignment="1">
      <alignment horizontal="left" vertical="top" wrapText="1"/>
    </xf>
    <xf numFmtId="1" fontId="27" fillId="0" borderId="47" xfId="0" applyNumberFormat="1" applyFont="1" applyBorder="1" applyAlignment="1">
      <alignment horizontal="left" vertical="top" wrapText="1"/>
    </xf>
    <xf numFmtId="1" fontId="27" fillId="0" borderId="48" xfId="0" applyNumberFormat="1" applyFont="1" applyBorder="1" applyAlignment="1">
      <alignment horizontal="left" vertical="top" wrapText="1"/>
    </xf>
    <xf numFmtId="1" fontId="27" fillId="0" borderId="30" xfId="0" applyNumberFormat="1" applyFont="1" applyBorder="1" applyAlignment="1">
      <alignment horizontal="left" vertical="top" wrapText="1"/>
    </xf>
    <xf numFmtId="1" fontId="27" fillId="0" borderId="0" xfId="0" applyNumberFormat="1" applyFont="1" applyAlignment="1">
      <alignment horizontal="left" vertical="top" wrapText="1"/>
    </xf>
    <xf numFmtId="1" fontId="27" fillId="0" borderId="31" xfId="0" applyNumberFormat="1" applyFont="1" applyBorder="1" applyAlignment="1">
      <alignment horizontal="left" vertical="top" wrapText="1"/>
    </xf>
    <xf numFmtId="1" fontId="27" fillId="0" borderId="32" xfId="0" applyNumberFormat="1" applyFont="1" applyBorder="1" applyAlignment="1">
      <alignment horizontal="left" vertical="top" wrapText="1"/>
    </xf>
    <xf numFmtId="1" fontId="27" fillId="0" borderId="33" xfId="0" applyNumberFormat="1" applyFont="1" applyBorder="1" applyAlignment="1">
      <alignment horizontal="left" vertical="top" wrapText="1"/>
    </xf>
    <xf numFmtId="1" fontId="27" fillId="0" borderId="34" xfId="0" applyNumberFormat="1" applyFont="1" applyBorder="1" applyAlignment="1">
      <alignment horizontal="left" vertical="top" wrapText="1"/>
    </xf>
    <xf numFmtId="0" fontId="20" fillId="8" borderId="3" xfId="0" applyFont="1" applyFill="1" applyBorder="1" applyAlignment="1" applyProtection="1">
      <alignment horizontal="center" vertical="center"/>
      <protection locked="0"/>
    </xf>
    <xf numFmtId="0" fontId="20" fillId="8" borderId="10" xfId="0" applyFont="1" applyFill="1" applyBorder="1" applyAlignment="1" applyProtection="1">
      <alignment horizontal="center" vertical="center"/>
      <protection locked="0"/>
    </xf>
    <xf numFmtId="0" fontId="20" fillId="8" borderId="27" xfId="0" applyFont="1" applyFill="1" applyBorder="1" applyAlignment="1" applyProtection="1">
      <alignment horizontal="center" vertical="center"/>
      <protection locked="0"/>
    </xf>
    <xf numFmtId="1" fontId="24" fillId="0" borderId="35" xfId="0" applyNumberFormat="1" applyFont="1" applyBorder="1" applyAlignment="1">
      <alignment horizontal="center" vertical="center"/>
    </xf>
    <xf numFmtId="1" fontId="24" fillId="0" borderId="36" xfId="0" applyNumberFormat="1" applyFont="1" applyBorder="1" applyAlignment="1">
      <alignment horizontal="center" vertical="center"/>
    </xf>
    <xf numFmtId="1" fontId="24" fillId="0" borderId="37" xfId="0" applyNumberFormat="1" applyFont="1" applyBorder="1" applyAlignment="1">
      <alignment horizontal="center" vertical="center"/>
    </xf>
    <xf numFmtId="0" fontId="26" fillId="8" borderId="2" xfId="2" applyFont="1" applyFill="1" applyBorder="1" applyAlignment="1" applyProtection="1">
      <alignment horizontal="center" vertical="center"/>
      <protection locked="0"/>
    </xf>
    <xf numFmtId="0" fontId="26" fillId="8" borderId="25" xfId="2" applyFont="1" applyFill="1" applyBorder="1" applyAlignment="1" applyProtection="1">
      <alignment horizontal="center" vertical="center"/>
      <protection locked="0"/>
    </xf>
    <xf numFmtId="1" fontId="20" fillId="0" borderId="24" xfId="0" applyNumberFormat="1" applyFont="1" applyBorder="1" applyAlignment="1">
      <alignment horizontal="right" vertical="center"/>
    </xf>
    <xf numFmtId="1" fontId="20" fillId="0" borderId="2" xfId="0" applyNumberFormat="1" applyFont="1" applyBorder="1" applyAlignment="1">
      <alignment horizontal="right" vertical="center"/>
    </xf>
    <xf numFmtId="1" fontId="20" fillId="0" borderId="24" xfId="0" applyNumberFormat="1" applyFont="1" applyBorder="1" applyAlignment="1">
      <alignment horizontal="center" vertical="center"/>
    </xf>
    <xf numFmtId="1" fontId="20" fillId="0" borderId="2" xfId="0" applyNumberFormat="1" applyFont="1" applyBorder="1" applyAlignment="1">
      <alignment horizontal="center" vertical="center"/>
    </xf>
    <xf numFmtId="9" fontId="20" fillId="0" borderId="2" xfId="0" applyNumberFormat="1" applyFont="1" applyBorder="1" applyAlignment="1">
      <alignment horizontal="center" vertical="center"/>
    </xf>
    <xf numFmtId="9" fontId="20" fillId="0" borderId="25" xfId="0" applyNumberFormat="1" applyFont="1" applyBorder="1" applyAlignment="1">
      <alignment horizontal="center" vertical="center"/>
    </xf>
    <xf numFmtId="1" fontId="20" fillId="0" borderId="40" xfId="0" applyNumberFormat="1" applyFont="1" applyBorder="1" applyAlignment="1">
      <alignment horizontal="center" vertical="center"/>
    </xf>
    <xf numFmtId="1" fontId="20" fillId="0" borderId="8" xfId="0" applyNumberFormat="1" applyFont="1" applyBorder="1" applyAlignment="1">
      <alignment horizontal="center" vertical="center"/>
    </xf>
    <xf numFmtId="1" fontId="20" fillId="0" borderId="41" xfId="0" applyNumberFormat="1" applyFont="1" applyBorder="1" applyAlignment="1">
      <alignment horizontal="center" vertical="center"/>
    </xf>
    <xf numFmtId="9" fontId="20" fillId="8" borderId="2" xfId="0" applyNumberFormat="1" applyFont="1" applyFill="1" applyBorder="1" applyAlignment="1" applyProtection="1">
      <alignment horizontal="center" vertical="center"/>
      <protection locked="0"/>
    </xf>
    <xf numFmtId="1" fontId="8" fillId="0" borderId="30" xfId="0" applyNumberFormat="1" applyFont="1" applyBorder="1" applyAlignment="1">
      <alignment horizontal="left" vertical="top" wrapText="1"/>
    </xf>
    <xf numFmtId="1" fontId="8" fillId="0" borderId="0" xfId="0" applyNumberFormat="1" applyFont="1" applyAlignment="1">
      <alignment horizontal="left" vertical="top"/>
    </xf>
    <xf numFmtId="1" fontId="8" fillId="0" borderId="31" xfId="0" applyNumberFormat="1" applyFont="1" applyBorder="1" applyAlignment="1">
      <alignment horizontal="left" vertical="top"/>
    </xf>
    <xf numFmtId="1" fontId="8" fillId="0" borderId="30" xfId="0" applyNumberFormat="1" applyFont="1" applyBorder="1" applyAlignment="1">
      <alignment horizontal="left" vertical="top"/>
    </xf>
    <xf numFmtId="1" fontId="8" fillId="0" borderId="32" xfId="0" applyNumberFormat="1" applyFont="1" applyBorder="1" applyAlignment="1">
      <alignment horizontal="left" vertical="top"/>
    </xf>
    <xf numFmtId="1" fontId="8" fillId="0" borderId="33" xfId="0" applyNumberFormat="1" applyFont="1" applyBorder="1" applyAlignment="1">
      <alignment horizontal="left" vertical="top"/>
    </xf>
    <xf numFmtId="1" fontId="8" fillId="0" borderId="34" xfId="0" applyNumberFormat="1" applyFont="1" applyBorder="1" applyAlignment="1">
      <alignment horizontal="left" vertical="top"/>
    </xf>
    <xf numFmtId="0" fontId="0" fillId="0" borderId="2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44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44" fontId="0" fillId="0" borderId="17" xfId="0" applyNumberFormat="1" applyBorder="1" applyAlignment="1">
      <alignment horizontal="center" vertical="top"/>
    </xf>
    <xf numFmtId="44" fontId="0" fillId="0" borderId="18" xfId="0" applyNumberFormat="1" applyBorder="1" applyAlignment="1">
      <alignment horizontal="center" vertical="top"/>
    </xf>
    <xf numFmtId="44" fontId="0" fillId="0" borderId="29" xfId="0" applyNumberFormat="1" applyBorder="1" applyAlignment="1">
      <alignment horizontal="center" vertical="top"/>
    </xf>
    <xf numFmtId="44" fontId="0" fillId="0" borderId="1" xfId="0" applyNumberFormat="1" applyBorder="1" applyAlignment="1">
      <alignment horizontal="center" vertical="top"/>
    </xf>
    <xf numFmtId="44" fontId="0" fillId="0" borderId="0" xfId="0" applyNumberFormat="1" applyAlignment="1">
      <alignment horizontal="center" vertical="top"/>
    </xf>
    <xf numFmtId="44" fontId="0" fillId="0" borderId="31" xfId="0" applyNumberFormat="1" applyBorder="1" applyAlignment="1">
      <alignment horizontal="center" vertical="top"/>
    </xf>
    <xf numFmtId="44" fontId="0" fillId="0" borderId="12" xfId="0" applyNumberFormat="1" applyBorder="1" applyAlignment="1">
      <alignment horizontal="center" vertical="top"/>
    </xf>
    <xf numFmtId="44" fontId="0" fillId="0" borderId="13" xfId="0" applyNumberFormat="1" applyBorder="1" applyAlignment="1">
      <alignment horizontal="center" vertical="top"/>
    </xf>
    <xf numFmtId="44" fontId="0" fillId="0" borderId="45" xfId="0" applyNumberFormat="1" applyBorder="1" applyAlignment="1">
      <alignment horizontal="center" vertical="top"/>
    </xf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1</xdr:col>
      <xdr:colOff>295275</xdr:colOff>
      <xdr:row>0</xdr:row>
      <xdr:rowOff>743797</xdr:rowOff>
    </xdr:to>
    <xdr:pic>
      <xdr:nvPicPr>
        <xdr:cNvPr id="4" name="Immagine 3" descr="BSG_band_IT_gr">
          <a:extLst>
            <a:ext uri="{FF2B5EF4-FFF2-40B4-BE49-F238E27FC236}">
              <a16:creationId xmlns:a16="http://schemas.microsoft.com/office/drawing/2014/main" id="{760727D0-05BD-4D4D-873F-35D4EC90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123825"/>
          <a:ext cx="962025" cy="619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0</xdr:row>
      <xdr:rowOff>266700</xdr:rowOff>
    </xdr:from>
    <xdr:to>
      <xdr:col>1</xdr:col>
      <xdr:colOff>2106318</xdr:colOff>
      <xdr:row>0</xdr:row>
      <xdr:rowOff>638588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6069F01-9879-CC42-884D-3737D60B6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0150" y="266700"/>
          <a:ext cx="1725318" cy="371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2B73A-F240-4ABB-AB74-0BC80C1E3B51}">
  <dimension ref="A1:O86"/>
  <sheetViews>
    <sheetView tabSelected="1" workbookViewId="0">
      <selection activeCell="K13" sqref="K13"/>
    </sheetView>
  </sheetViews>
  <sheetFormatPr defaultRowHeight="15" x14ac:dyDescent="0.25"/>
  <cols>
    <col min="1" max="1" width="11.85546875" customWidth="1"/>
    <col min="2" max="2" width="34.5703125" customWidth="1"/>
    <col min="3" max="3" width="10.28515625" style="88" customWidth="1"/>
    <col min="4" max="4" width="9.42578125" customWidth="1"/>
    <col min="5" max="5" width="10.28515625" customWidth="1"/>
    <col min="6" max="6" width="7.7109375" customWidth="1"/>
    <col min="7" max="7" width="15" customWidth="1"/>
    <col min="8" max="8" width="12.140625" bestFit="1" customWidth="1"/>
    <col min="10" max="10" width="16.85546875" customWidth="1"/>
    <col min="13" max="13" width="12.85546875" customWidth="1"/>
    <col min="14" max="14" width="13.28515625" customWidth="1"/>
  </cols>
  <sheetData>
    <row r="1" spans="1:12" ht="81.75" customHeight="1" thickBot="1" x14ac:dyDescent="0.3">
      <c r="A1" s="148"/>
      <c r="B1" s="149"/>
      <c r="C1" s="146" t="s">
        <v>15</v>
      </c>
      <c r="D1" s="146"/>
      <c r="E1" s="146"/>
      <c r="F1" s="147"/>
    </row>
    <row r="2" spans="1:12" ht="19.5" customHeight="1" x14ac:dyDescent="0.3">
      <c r="A2" s="150" t="s">
        <v>39</v>
      </c>
      <c r="B2" s="151"/>
      <c r="C2" s="151"/>
      <c r="D2" s="151"/>
      <c r="E2" s="151"/>
      <c r="F2" s="152"/>
    </row>
    <row r="3" spans="1:12" x14ac:dyDescent="0.25">
      <c r="A3" s="19" t="s">
        <v>46</v>
      </c>
      <c r="B3" s="164"/>
      <c r="C3" s="165"/>
      <c r="D3" s="20" t="s">
        <v>47</v>
      </c>
      <c r="E3" s="144"/>
      <c r="F3" s="145"/>
    </row>
    <row r="4" spans="1:12" x14ac:dyDescent="0.25">
      <c r="A4" s="21" t="s">
        <v>13</v>
      </c>
      <c r="B4" s="16"/>
      <c r="C4" s="20" t="s">
        <v>10</v>
      </c>
      <c r="D4" s="144"/>
      <c r="E4" s="144"/>
      <c r="F4" s="145"/>
      <c r="H4" t="s">
        <v>11</v>
      </c>
      <c r="J4" t="s">
        <v>8</v>
      </c>
      <c r="K4" t="s">
        <v>9</v>
      </c>
      <c r="L4">
        <v>0.49875000000000003</v>
      </c>
    </row>
    <row r="5" spans="1:12" x14ac:dyDescent="0.25">
      <c r="A5" s="21" t="s">
        <v>14</v>
      </c>
      <c r="B5" s="116"/>
      <c r="C5" s="22" t="s">
        <v>18</v>
      </c>
      <c r="D5" s="153"/>
      <c r="E5" s="153"/>
      <c r="F5" s="154"/>
      <c r="H5" t="s">
        <v>12</v>
      </c>
      <c r="J5" t="s">
        <v>8</v>
      </c>
      <c r="K5" t="s">
        <v>9</v>
      </c>
      <c r="L5">
        <v>0.48299999999999998</v>
      </c>
    </row>
    <row r="6" spans="1:12" x14ac:dyDescent="0.25">
      <c r="A6" s="21" t="s">
        <v>19</v>
      </c>
      <c r="B6" s="144"/>
      <c r="C6" s="144"/>
      <c r="D6" s="20" t="s">
        <v>20</v>
      </c>
      <c r="E6" s="144"/>
      <c r="F6" s="145"/>
      <c r="H6" t="s">
        <v>7</v>
      </c>
      <c r="J6" t="s">
        <v>8</v>
      </c>
      <c r="K6" t="s">
        <v>9</v>
      </c>
      <c r="L6">
        <v>0.47249999999999998</v>
      </c>
    </row>
    <row r="7" spans="1:12" x14ac:dyDescent="0.25">
      <c r="A7" s="21" t="s">
        <v>21</v>
      </c>
      <c r="B7" s="144"/>
      <c r="C7" s="144"/>
      <c r="D7" s="20" t="s">
        <v>22</v>
      </c>
      <c r="E7" s="144"/>
      <c r="F7" s="145"/>
      <c r="H7" t="s">
        <v>61</v>
      </c>
      <c r="J7" t="s">
        <v>8</v>
      </c>
      <c r="K7" t="s">
        <v>9</v>
      </c>
      <c r="L7">
        <v>0.46200000000000002</v>
      </c>
    </row>
    <row r="8" spans="1:12" x14ac:dyDescent="0.25">
      <c r="A8" s="21" t="s">
        <v>0</v>
      </c>
      <c r="B8" s="164"/>
      <c r="C8" s="165"/>
      <c r="D8" s="20" t="s">
        <v>22</v>
      </c>
      <c r="E8" s="164"/>
      <c r="F8" s="166"/>
    </row>
    <row r="9" spans="1:12" x14ac:dyDescent="0.25">
      <c r="A9" s="21" t="s">
        <v>23</v>
      </c>
      <c r="B9" s="17"/>
      <c r="C9" s="23" t="s">
        <v>24</v>
      </c>
      <c r="D9" s="170"/>
      <c r="E9" s="170"/>
      <c r="F9" s="171"/>
    </row>
    <row r="10" spans="1:12" x14ac:dyDescent="0.25">
      <c r="A10" s="21" t="s">
        <v>25</v>
      </c>
      <c r="B10" s="16"/>
      <c r="C10" s="20" t="s">
        <v>26</v>
      </c>
      <c r="D10" s="144"/>
      <c r="E10" s="144"/>
      <c r="F10" s="145"/>
    </row>
    <row r="11" spans="1:12" x14ac:dyDescent="0.25">
      <c r="A11" s="174" t="s">
        <v>27</v>
      </c>
      <c r="B11" s="175"/>
      <c r="C11" s="181">
        <v>0.05</v>
      </c>
      <c r="D11" s="144"/>
      <c r="E11" s="144"/>
      <c r="F11" s="145"/>
    </row>
    <row r="12" spans="1:12" x14ac:dyDescent="0.25">
      <c r="A12" s="24"/>
      <c r="B12" s="20"/>
      <c r="C12" s="20" t="s">
        <v>28</v>
      </c>
      <c r="D12" s="20" t="s">
        <v>29</v>
      </c>
      <c r="E12" s="20" t="s">
        <v>30</v>
      </c>
      <c r="F12" s="25" t="s">
        <v>31</v>
      </c>
    </row>
    <row r="13" spans="1:12" x14ac:dyDescent="0.25">
      <c r="A13" s="172" t="s">
        <v>32</v>
      </c>
      <c r="B13" s="173"/>
      <c r="C13" s="9"/>
      <c r="D13" s="9"/>
      <c r="E13" s="9"/>
      <c r="F13" s="15"/>
    </row>
    <row r="14" spans="1:12" x14ac:dyDescent="0.25">
      <c r="A14" s="172" t="s">
        <v>44</v>
      </c>
      <c r="B14" s="173"/>
      <c r="C14" s="16"/>
      <c r="D14" s="16"/>
      <c r="E14" s="16"/>
      <c r="F14" s="18"/>
    </row>
    <row r="15" spans="1:12" x14ac:dyDescent="0.25">
      <c r="A15" s="174" t="s">
        <v>58</v>
      </c>
      <c r="B15" s="175"/>
      <c r="C15" s="176">
        <v>0.02</v>
      </c>
      <c r="D15" s="176"/>
      <c r="E15" s="176"/>
      <c r="F15" s="177"/>
    </row>
    <row r="16" spans="1:12" ht="15.75" thickBot="1" x14ac:dyDescent="0.3">
      <c r="A16" s="178" t="s">
        <v>45</v>
      </c>
      <c r="B16" s="179"/>
      <c r="C16" s="179">
        <f>C14+D14+E14+F14</f>
        <v>0</v>
      </c>
      <c r="D16" s="179"/>
      <c r="E16" s="179"/>
      <c r="F16" s="180"/>
    </row>
    <row r="17" spans="1:15" ht="21.75" thickBot="1" x14ac:dyDescent="0.3">
      <c r="A17" s="167" t="s">
        <v>40</v>
      </c>
      <c r="B17" s="168"/>
      <c r="C17" s="168"/>
      <c r="D17" s="168"/>
      <c r="E17" s="168"/>
      <c r="F17" s="169"/>
    </row>
    <row r="18" spans="1:15" s="26" customFormat="1" ht="36" customHeight="1" x14ac:dyDescent="0.25">
      <c r="A18" s="118" t="s">
        <v>1</v>
      </c>
      <c r="B18" s="119" t="s">
        <v>2</v>
      </c>
      <c r="C18" s="120" t="s">
        <v>3</v>
      </c>
      <c r="D18" s="119" t="s">
        <v>4</v>
      </c>
      <c r="E18" s="119" t="s">
        <v>5</v>
      </c>
      <c r="F18" s="121" t="s">
        <v>6</v>
      </c>
      <c r="H18" s="139"/>
      <c r="I18" s="139"/>
      <c r="J18" s="140"/>
      <c r="K18" s="139"/>
      <c r="L18" s="139"/>
      <c r="M18" s="139"/>
      <c r="N18" s="139"/>
      <c r="O18" s="137"/>
    </row>
    <row r="19" spans="1:15" x14ac:dyDescent="0.25">
      <c r="A19" s="27">
        <v>103121072000</v>
      </c>
      <c r="B19" s="28" t="s">
        <v>52</v>
      </c>
      <c r="C19" s="29">
        <v>1400</v>
      </c>
      <c r="D19" s="8" t="s">
        <v>41</v>
      </c>
      <c r="E19" s="7">
        <f>C19*L$5</f>
        <v>676.19999999999993</v>
      </c>
      <c r="F19" s="30">
        <v>11</v>
      </c>
      <c r="G19" s="31"/>
      <c r="H19" s="141"/>
      <c r="I19" s="141"/>
      <c r="J19" s="142"/>
      <c r="K19" s="143"/>
      <c r="L19" s="142"/>
      <c r="M19" s="142"/>
      <c r="N19" s="142"/>
      <c r="O19" s="138"/>
    </row>
    <row r="20" spans="1:15" x14ac:dyDescent="0.25">
      <c r="A20" s="27"/>
      <c r="B20" s="32"/>
      <c r="C20" s="33"/>
      <c r="D20" s="1"/>
      <c r="E20" s="2"/>
      <c r="F20" s="30"/>
      <c r="G20" s="31"/>
      <c r="H20" s="141"/>
      <c r="I20" s="141"/>
      <c r="J20" s="142"/>
      <c r="K20" s="143"/>
      <c r="L20" s="142"/>
      <c r="M20" s="142"/>
      <c r="N20" s="142"/>
      <c r="O20" s="138"/>
    </row>
    <row r="21" spans="1:15" x14ac:dyDescent="0.25">
      <c r="A21" s="27"/>
      <c r="B21" s="34"/>
      <c r="C21" s="35"/>
      <c r="D21" s="36"/>
      <c r="E21" s="35"/>
      <c r="F21" s="30"/>
      <c r="G21" s="31"/>
      <c r="H21" s="141"/>
      <c r="I21" s="141"/>
      <c r="J21" s="142"/>
      <c r="K21" s="143"/>
      <c r="L21" s="142"/>
      <c r="M21" s="142"/>
      <c r="N21" s="142"/>
      <c r="O21" s="138"/>
    </row>
    <row r="22" spans="1:15" ht="15.75" thickBot="1" x14ac:dyDescent="0.3">
      <c r="A22" s="27"/>
      <c r="B22" s="37" t="s">
        <v>60</v>
      </c>
      <c r="C22" s="38"/>
      <c r="D22" s="39"/>
      <c r="E22" s="38">
        <f>E19*C$11</f>
        <v>33.809999999999995</v>
      </c>
      <c r="F22" s="30"/>
      <c r="G22" s="31"/>
      <c r="H22" s="141"/>
      <c r="I22" s="141"/>
      <c r="J22" s="142"/>
      <c r="K22" s="143"/>
      <c r="L22" s="142"/>
      <c r="M22" s="142"/>
      <c r="N22" s="142"/>
      <c r="O22" s="138"/>
    </row>
    <row r="23" spans="1:15" ht="15.75" thickBot="1" x14ac:dyDescent="0.3">
      <c r="A23" s="40"/>
      <c r="B23" s="41" t="s">
        <v>16</v>
      </c>
      <c r="C23" s="42"/>
      <c r="D23" s="43"/>
      <c r="E23" s="44">
        <f>E19-E22</f>
        <v>642.39</v>
      </c>
      <c r="F23" s="45"/>
      <c r="G23" s="31"/>
      <c r="H23" s="141"/>
      <c r="I23" s="141"/>
      <c r="J23" s="142"/>
      <c r="K23" s="143"/>
      <c r="L23" s="142"/>
      <c r="M23" s="142"/>
      <c r="N23" s="142"/>
      <c r="O23" s="138"/>
    </row>
    <row r="24" spans="1:15" x14ac:dyDescent="0.25">
      <c r="A24" s="27">
        <v>103141066000</v>
      </c>
      <c r="B24" s="46" t="s">
        <v>53</v>
      </c>
      <c r="C24" s="47">
        <v>1522</v>
      </c>
      <c r="D24" s="4" t="s">
        <v>41</v>
      </c>
      <c r="E24" s="3">
        <f>C24*L$5</f>
        <v>735.12599999999998</v>
      </c>
      <c r="F24" s="30"/>
      <c r="G24" s="31"/>
      <c r="H24" s="141"/>
      <c r="I24" s="141"/>
      <c r="J24" s="142"/>
      <c r="K24" s="143"/>
      <c r="L24" s="142"/>
      <c r="M24" s="142"/>
      <c r="N24" s="142"/>
      <c r="O24" s="138"/>
    </row>
    <row r="25" spans="1:15" x14ac:dyDescent="0.25">
      <c r="A25" s="27"/>
      <c r="B25" s="48" t="s">
        <v>17</v>
      </c>
      <c r="C25" s="49"/>
      <c r="D25" s="50"/>
      <c r="E25" s="51">
        <f>E24*C$11</f>
        <v>36.756300000000003</v>
      </c>
      <c r="F25" s="30"/>
      <c r="G25" s="31"/>
      <c r="H25" s="141"/>
      <c r="I25" s="141"/>
      <c r="J25" s="142"/>
      <c r="K25" s="143"/>
      <c r="L25" s="142"/>
      <c r="M25" s="142"/>
      <c r="N25" s="142"/>
      <c r="O25" s="138"/>
    </row>
    <row r="26" spans="1:15" x14ac:dyDescent="0.25">
      <c r="A26" s="27">
        <v>103141067000</v>
      </c>
      <c r="B26" s="32" t="s">
        <v>54</v>
      </c>
      <c r="C26" s="52">
        <v>1653</v>
      </c>
      <c r="D26" s="1" t="s">
        <v>41</v>
      </c>
      <c r="E26" s="10">
        <f>C26*L$6</f>
        <v>781.0424999999999</v>
      </c>
      <c r="F26" s="30"/>
      <c r="G26" s="31"/>
      <c r="H26" s="141"/>
      <c r="I26" s="141"/>
      <c r="J26" s="142"/>
      <c r="K26" s="143"/>
      <c r="L26" s="142"/>
      <c r="M26" s="142"/>
      <c r="N26" s="142"/>
      <c r="O26" s="138"/>
    </row>
    <row r="27" spans="1:15" x14ac:dyDescent="0.25">
      <c r="A27" s="27"/>
      <c r="B27" s="48" t="s">
        <v>17</v>
      </c>
      <c r="C27" s="49"/>
      <c r="D27" s="50"/>
      <c r="E27" s="51">
        <f>E26*C$11</f>
        <v>39.052124999999997</v>
      </c>
      <c r="F27" s="30"/>
      <c r="G27" s="31"/>
      <c r="H27" s="141"/>
      <c r="I27" s="141"/>
      <c r="J27" s="142"/>
      <c r="K27" s="143"/>
      <c r="L27" s="142"/>
      <c r="M27" s="142"/>
      <c r="N27" s="142"/>
      <c r="O27" s="138"/>
    </row>
    <row r="28" spans="1:15" ht="2.25" customHeight="1" x14ac:dyDescent="0.25">
      <c r="A28" s="54"/>
      <c r="B28" s="55"/>
      <c r="C28" s="56"/>
      <c r="D28" s="57"/>
      <c r="E28" s="56"/>
      <c r="F28" s="58"/>
      <c r="G28" s="31"/>
      <c r="H28" s="141"/>
      <c r="I28" s="141"/>
      <c r="J28" s="142"/>
      <c r="K28" s="143"/>
      <c r="L28" s="142"/>
      <c r="M28" s="142"/>
      <c r="N28" s="142"/>
      <c r="O28" s="138"/>
    </row>
    <row r="29" spans="1:15" x14ac:dyDescent="0.25">
      <c r="A29" s="108">
        <v>103121075500</v>
      </c>
      <c r="B29" s="59" t="s">
        <v>55</v>
      </c>
      <c r="C29" s="60">
        <v>1179</v>
      </c>
      <c r="D29" s="5" t="s">
        <v>41</v>
      </c>
      <c r="E29" s="6">
        <f>C29*L$5</f>
        <v>569.45699999999999</v>
      </c>
      <c r="F29" s="61">
        <v>11</v>
      </c>
      <c r="G29" s="31"/>
      <c r="H29" s="141"/>
      <c r="I29" s="141"/>
      <c r="J29" s="142"/>
      <c r="K29" s="143"/>
      <c r="L29" s="142"/>
      <c r="M29" s="142"/>
      <c r="N29" s="142"/>
      <c r="O29" s="138"/>
    </row>
    <row r="30" spans="1:15" x14ac:dyDescent="0.25">
      <c r="A30" s="62"/>
      <c r="B30" s="63"/>
      <c r="C30" s="64"/>
      <c r="D30" s="65"/>
      <c r="E30" s="66"/>
      <c r="F30" s="30">
        <v>1</v>
      </c>
      <c r="G30" s="31"/>
      <c r="H30" s="141"/>
      <c r="I30" s="141"/>
      <c r="J30" s="142"/>
      <c r="K30" s="143"/>
      <c r="L30" s="142"/>
      <c r="M30" s="142"/>
      <c r="N30" s="142"/>
      <c r="O30" s="138"/>
    </row>
    <row r="31" spans="1:15" x14ac:dyDescent="0.25">
      <c r="A31" s="27"/>
      <c r="B31" s="67"/>
      <c r="C31" s="68"/>
      <c r="D31" s="69"/>
      <c r="E31" s="68"/>
      <c r="F31" s="30"/>
      <c r="G31" s="31"/>
      <c r="H31" s="141"/>
      <c r="I31" s="141"/>
      <c r="J31" s="142"/>
      <c r="K31" s="143"/>
      <c r="L31" s="142"/>
      <c r="M31" s="142"/>
      <c r="N31" s="142"/>
      <c r="O31" s="138"/>
    </row>
    <row r="32" spans="1:15" ht="15.75" thickBot="1" x14ac:dyDescent="0.3">
      <c r="A32" s="27"/>
      <c r="B32" s="37" t="s">
        <v>60</v>
      </c>
      <c r="C32" s="38"/>
      <c r="D32" s="39"/>
      <c r="E32" s="38">
        <f>E29*C$11</f>
        <v>28.472850000000001</v>
      </c>
      <c r="F32" s="30"/>
      <c r="G32" s="31"/>
      <c r="H32" s="141"/>
      <c r="I32" s="141"/>
      <c r="J32" s="142"/>
      <c r="K32" s="143"/>
      <c r="L32" s="142"/>
      <c r="M32" s="142"/>
      <c r="N32" s="142"/>
      <c r="O32" s="138"/>
    </row>
    <row r="33" spans="1:15" ht="15.75" thickBot="1" x14ac:dyDescent="0.3">
      <c r="A33" s="40"/>
      <c r="B33" s="70" t="s">
        <v>16</v>
      </c>
      <c r="C33" s="71"/>
      <c r="D33" s="72"/>
      <c r="E33" s="73">
        <f>E29-E32</f>
        <v>540.98415</v>
      </c>
      <c r="F33" s="45"/>
      <c r="G33" s="31"/>
      <c r="H33" s="141"/>
      <c r="I33" s="141"/>
      <c r="J33" s="142"/>
      <c r="K33" s="143"/>
      <c r="L33" s="142"/>
      <c r="M33" s="142"/>
      <c r="N33" s="142"/>
      <c r="O33" s="138"/>
    </row>
    <row r="34" spans="1:15" x14ac:dyDescent="0.25">
      <c r="A34" s="117">
        <v>103141072500</v>
      </c>
      <c r="B34" s="46" t="s">
        <v>56</v>
      </c>
      <c r="C34" s="74">
        <v>1371</v>
      </c>
      <c r="D34" s="4" t="s">
        <v>41</v>
      </c>
      <c r="E34" s="3">
        <f>C34*L$5</f>
        <v>662.19299999999998</v>
      </c>
      <c r="F34" s="30"/>
      <c r="G34" s="31"/>
      <c r="H34" s="141"/>
      <c r="I34" s="141"/>
      <c r="J34" s="142"/>
      <c r="K34" s="143"/>
      <c r="L34" s="142"/>
      <c r="M34" s="142"/>
      <c r="N34" s="142"/>
      <c r="O34" s="138"/>
    </row>
    <row r="35" spans="1:15" x14ac:dyDescent="0.25">
      <c r="A35" s="117"/>
      <c r="B35" s="75" t="s">
        <v>17</v>
      </c>
      <c r="C35" s="76"/>
      <c r="D35" s="77"/>
      <c r="E35" s="78">
        <f>E34*C$11</f>
        <v>33.109650000000002</v>
      </c>
      <c r="F35" s="30"/>
      <c r="G35" s="31"/>
      <c r="H35" s="141"/>
      <c r="I35" s="141"/>
      <c r="J35" s="142"/>
      <c r="K35" s="143"/>
      <c r="L35" s="142"/>
      <c r="M35" s="142"/>
      <c r="N35" s="142"/>
      <c r="O35" s="138"/>
    </row>
    <row r="36" spans="1:15" x14ac:dyDescent="0.25">
      <c r="A36" s="117">
        <v>103141073500</v>
      </c>
      <c r="B36" s="32" t="s">
        <v>57</v>
      </c>
      <c r="C36" s="79">
        <v>1401</v>
      </c>
      <c r="D36" s="1" t="s">
        <v>41</v>
      </c>
      <c r="E36" s="2">
        <f>C36*L$5</f>
        <v>676.68299999999999</v>
      </c>
      <c r="F36" s="30"/>
      <c r="G36" s="31"/>
      <c r="H36" s="141"/>
      <c r="I36" s="141"/>
      <c r="J36" s="142"/>
      <c r="K36" s="143"/>
      <c r="L36" s="142"/>
      <c r="M36" s="142"/>
      <c r="N36" s="142"/>
      <c r="O36" s="138"/>
    </row>
    <row r="37" spans="1:15" x14ac:dyDescent="0.25">
      <c r="A37" s="80"/>
      <c r="B37" s="81" t="s">
        <v>17</v>
      </c>
      <c r="C37" s="82"/>
      <c r="D37" s="83"/>
      <c r="E37" s="84">
        <f>E36*C$11</f>
        <v>33.834150000000001</v>
      </c>
      <c r="F37" s="30"/>
      <c r="G37" s="31"/>
      <c r="H37" s="141"/>
      <c r="I37" s="141"/>
      <c r="J37" s="142"/>
      <c r="K37" s="143"/>
      <c r="L37" s="142"/>
      <c r="M37" s="142"/>
      <c r="N37" s="142"/>
      <c r="O37" s="138"/>
    </row>
    <row r="38" spans="1:15" x14ac:dyDescent="0.25">
      <c r="A38" s="27"/>
      <c r="B38" s="32"/>
      <c r="C38" s="79"/>
      <c r="D38" s="85"/>
      <c r="E38" s="86"/>
      <c r="F38" s="87"/>
      <c r="G38" s="31"/>
      <c r="H38" s="141"/>
      <c r="I38" s="141"/>
      <c r="J38" s="142"/>
      <c r="K38" s="143"/>
      <c r="L38" s="142"/>
      <c r="M38" s="142"/>
      <c r="N38" s="142"/>
      <c r="O38" s="138"/>
    </row>
    <row r="39" spans="1:15" ht="15.75" thickBot="1" x14ac:dyDescent="0.3">
      <c r="A39" s="122"/>
      <c r="B39" s="37"/>
      <c r="C39" s="129"/>
      <c r="D39" s="130"/>
      <c r="E39" s="131"/>
      <c r="F39" s="132"/>
      <c r="G39" s="31"/>
      <c r="H39" s="141"/>
      <c r="I39" s="141"/>
      <c r="J39" s="142"/>
      <c r="K39" s="143"/>
      <c r="L39" s="142"/>
      <c r="M39" s="142"/>
      <c r="N39" s="142"/>
      <c r="O39" s="138"/>
    </row>
    <row r="40" spans="1:15" ht="15" customHeight="1" x14ac:dyDescent="0.25">
      <c r="A40" s="155" t="s">
        <v>43</v>
      </c>
      <c r="B40" s="156"/>
      <c r="C40" s="156"/>
      <c r="D40" s="156"/>
      <c r="E40" s="156"/>
      <c r="F40" s="157"/>
      <c r="G40" s="31"/>
      <c r="H40" s="141"/>
      <c r="I40" s="141"/>
      <c r="J40" s="142"/>
      <c r="K40" s="143"/>
      <c r="L40" s="142"/>
      <c r="M40" s="142"/>
      <c r="N40" s="142"/>
      <c r="O40" s="138"/>
    </row>
    <row r="41" spans="1:15" ht="15" customHeight="1" x14ac:dyDescent="0.25">
      <c r="A41" s="158"/>
      <c r="B41" s="159"/>
      <c r="C41" s="159"/>
      <c r="D41" s="159"/>
      <c r="E41" s="159"/>
      <c r="F41" s="160"/>
      <c r="G41" s="31"/>
      <c r="H41" s="141"/>
      <c r="I41" s="141"/>
      <c r="J41" s="142"/>
      <c r="K41" s="143"/>
      <c r="L41" s="142"/>
      <c r="M41" s="142"/>
      <c r="N41" s="142"/>
      <c r="O41" s="138"/>
    </row>
    <row r="42" spans="1:15" ht="15" customHeight="1" thickBot="1" x14ac:dyDescent="0.3">
      <c r="A42" s="161"/>
      <c r="B42" s="162"/>
      <c r="C42" s="162"/>
      <c r="D42" s="162"/>
      <c r="E42" s="162"/>
      <c r="F42" s="163"/>
      <c r="G42" s="31"/>
      <c r="H42" s="141"/>
      <c r="I42" s="141"/>
      <c r="J42" s="142"/>
      <c r="K42" s="143"/>
      <c r="L42" s="142"/>
      <c r="M42" s="142"/>
      <c r="N42" s="142"/>
      <c r="O42" s="138"/>
    </row>
    <row r="43" spans="1:15" ht="15.75" customHeight="1" thickBot="1" x14ac:dyDescent="0.3">
      <c r="A43" s="167" t="s">
        <v>40</v>
      </c>
      <c r="B43" s="168"/>
      <c r="C43" s="168"/>
      <c r="D43" s="168"/>
      <c r="E43" s="168"/>
      <c r="F43" s="169"/>
      <c r="G43" s="88"/>
      <c r="M43" s="88"/>
      <c r="N43" s="88"/>
      <c r="O43" s="138"/>
    </row>
    <row r="44" spans="1:15" s="26" customFormat="1" ht="36" customHeight="1" x14ac:dyDescent="0.25">
      <c r="A44" s="118" t="s">
        <v>1</v>
      </c>
      <c r="B44" s="119" t="s">
        <v>2</v>
      </c>
      <c r="C44" s="120" t="s">
        <v>3</v>
      </c>
      <c r="D44" s="119" t="s">
        <v>4</v>
      </c>
      <c r="E44" s="119" t="s">
        <v>5</v>
      </c>
      <c r="F44" s="121" t="s">
        <v>6</v>
      </c>
      <c r="H44" s="139"/>
      <c r="I44" s="139"/>
      <c r="J44" s="140"/>
      <c r="K44" s="139"/>
      <c r="L44" s="139"/>
      <c r="M44" s="139"/>
      <c r="N44" s="139"/>
      <c r="O44" s="137"/>
    </row>
    <row r="45" spans="1:15" x14ac:dyDescent="0.25">
      <c r="A45" s="27"/>
      <c r="B45" s="89"/>
      <c r="C45" s="90"/>
      <c r="D45" s="91"/>
      <c r="E45" s="90"/>
      <c r="F45" s="30"/>
      <c r="G45" s="31"/>
      <c r="H45" s="141"/>
      <c r="I45" s="141"/>
      <c r="J45" s="142"/>
      <c r="K45" s="143"/>
      <c r="L45" s="142"/>
      <c r="M45" s="142"/>
      <c r="N45" s="142"/>
      <c r="O45" s="138"/>
    </row>
    <row r="46" spans="1:15" x14ac:dyDescent="0.25">
      <c r="A46" s="27">
        <v>101110011000</v>
      </c>
      <c r="B46" s="92" t="s">
        <v>33</v>
      </c>
      <c r="C46" s="93">
        <v>306</v>
      </c>
      <c r="D46" s="12" t="s">
        <v>41</v>
      </c>
      <c r="E46" s="11">
        <f>C46*L$5</f>
        <v>147.798</v>
      </c>
      <c r="F46" s="30">
        <v>11</v>
      </c>
      <c r="G46" s="31"/>
      <c r="H46" s="141"/>
      <c r="I46" s="141"/>
      <c r="J46" s="142"/>
      <c r="K46" s="143"/>
      <c r="L46" s="142"/>
      <c r="M46" s="142"/>
      <c r="N46" s="142"/>
      <c r="O46" s="138"/>
    </row>
    <row r="47" spans="1:15" x14ac:dyDescent="0.25">
      <c r="A47" s="27">
        <v>101110011000</v>
      </c>
      <c r="B47" s="32" t="s">
        <v>33</v>
      </c>
      <c r="C47" s="52">
        <v>306</v>
      </c>
      <c r="D47" s="53"/>
      <c r="E47" s="52">
        <v>1E-3</v>
      </c>
      <c r="F47" s="30">
        <v>1</v>
      </c>
      <c r="G47" s="31"/>
      <c r="H47" s="141"/>
      <c r="I47" s="141"/>
      <c r="J47" s="142"/>
      <c r="K47" s="143"/>
      <c r="L47" s="142"/>
      <c r="M47" s="142"/>
      <c r="N47" s="142"/>
      <c r="O47" s="138"/>
    </row>
    <row r="48" spans="1:15" ht="15.75" thickBot="1" x14ac:dyDescent="0.3">
      <c r="A48" s="94"/>
      <c r="B48" s="95" t="s">
        <v>38</v>
      </c>
      <c r="C48" s="96"/>
      <c r="D48" s="97"/>
      <c r="E48" s="96">
        <f>E46*F46/(F46+F47)</f>
        <v>135.48150000000001</v>
      </c>
      <c r="F48" s="98"/>
      <c r="G48" s="31"/>
      <c r="H48" s="141"/>
      <c r="I48" s="141"/>
      <c r="J48" s="142"/>
      <c r="K48" s="143"/>
      <c r="L48" s="142"/>
      <c r="M48" s="142"/>
      <c r="N48" s="142"/>
      <c r="O48" s="138"/>
    </row>
    <row r="49" spans="1:15" ht="15.75" thickBot="1" x14ac:dyDescent="0.3">
      <c r="A49" s="27"/>
      <c r="B49" s="99" t="s">
        <v>42</v>
      </c>
      <c r="C49" s="100"/>
      <c r="D49" s="101"/>
      <c r="E49" s="102">
        <f>E48-(E48*C$11)</f>
        <v>128.707425</v>
      </c>
      <c r="F49" s="30"/>
      <c r="G49" s="31"/>
      <c r="H49" s="141"/>
      <c r="I49" s="141"/>
      <c r="J49" s="142"/>
      <c r="K49" s="143"/>
      <c r="L49" s="142"/>
      <c r="M49" s="142"/>
      <c r="N49" s="142"/>
      <c r="O49" s="138"/>
    </row>
    <row r="50" spans="1:15" x14ac:dyDescent="0.25">
      <c r="A50" s="27">
        <v>101140011000</v>
      </c>
      <c r="B50" s="32" t="s">
        <v>34</v>
      </c>
      <c r="C50" s="66">
        <v>364</v>
      </c>
      <c r="D50" s="1" t="s">
        <v>41</v>
      </c>
      <c r="E50" s="10">
        <f>C50*L$5</f>
        <v>175.81199999999998</v>
      </c>
      <c r="F50" s="30"/>
      <c r="G50" s="31"/>
      <c r="H50" s="141"/>
      <c r="I50" s="141"/>
      <c r="J50" s="142"/>
      <c r="K50" s="143"/>
      <c r="L50" s="142"/>
      <c r="M50" s="142"/>
      <c r="N50" s="142"/>
      <c r="O50" s="138"/>
    </row>
    <row r="51" spans="1:15" ht="2.25" customHeight="1" x14ac:dyDescent="0.25">
      <c r="A51" s="103"/>
      <c r="B51" s="104"/>
      <c r="C51" s="105"/>
      <c r="D51" s="106"/>
      <c r="E51" s="105"/>
      <c r="F51" s="107"/>
      <c r="G51" s="31"/>
      <c r="H51" s="141"/>
      <c r="I51" s="141"/>
      <c r="J51" s="142"/>
      <c r="K51" s="143"/>
      <c r="L51" s="142"/>
      <c r="M51" s="142"/>
      <c r="N51" s="142"/>
      <c r="O51" s="138"/>
    </row>
    <row r="52" spans="1:15" x14ac:dyDescent="0.25">
      <c r="A52" s="108">
        <v>101110012000</v>
      </c>
      <c r="B52" s="109" t="s">
        <v>35</v>
      </c>
      <c r="C52" s="110">
        <v>437</v>
      </c>
      <c r="D52" s="13" t="s">
        <v>41</v>
      </c>
      <c r="E52" s="14">
        <f>C52*L$5</f>
        <v>211.071</v>
      </c>
      <c r="F52" s="61">
        <v>11</v>
      </c>
      <c r="G52" s="31"/>
      <c r="H52" s="141"/>
      <c r="I52" s="141"/>
      <c r="J52" s="142"/>
      <c r="K52" s="143"/>
      <c r="L52" s="142"/>
      <c r="M52" s="142"/>
      <c r="N52" s="142"/>
      <c r="O52" s="138"/>
    </row>
    <row r="53" spans="1:15" x14ac:dyDescent="0.25">
      <c r="A53" s="108">
        <v>101110012000</v>
      </c>
      <c r="B53" s="32" t="s">
        <v>35</v>
      </c>
      <c r="C53" s="111">
        <v>437</v>
      </c>
      <c r="D53" s="91"/>
      <c r="E53" s="52">
        <v>1E-4</v>
      </c>
      <c r="F53" s="61">
        <v>1</v>
      </c>
      <c r="G53" s="31"/>
      <c r="H53" s="141"/>
      <c r="I53" s="141"/>
      <c r="J53" s="142"/>
      <c r="K53" s="143"/>
      <c r="L53" s="142"/>
      <c r="M53" s="142"/>
      <c r="N53" s="142"/>
      <c r="O53" s="138"/>
    </row>
    <row r="54" spans="1:15" ht="15.75" thickBot="1" x14ac:dyDescent="0.3">
      <c r="A54" s="27"/>
      <c r="B54" s="112" t="s">
        <v>38</v>
      </c>
      <c r="C54" s="113"/>
      <c r="D54" s="114"/>
      <c r="E54" s="113">
        <f>E52*F52/(F52+F53)</f>
        <v>193.48175000000001</v>
      </c>
      <c r="F54" s="30"/>
      <c r="G54" s="31"/>
      <c r="H54" s="141"/>
      <c r="I54" s="141"/>
      <c r="J54" s="142"/>
      <c r="K54" s="143"/>
      <c r="L54" s="142"/>
      <c r="M54" s="142"/>
      <c r="N54" s="142"/>
      <c r="O54" s="138"/>
    </row>
    <row r="55" spans="1:15" ht="15.75" thickBot="1" x14ac:dyDescent="0.3">
      <c r="A55" s="27"/>
      <c r="B55" s="99" t="s">
        <v>42</v>
      </c>
      <c r="C55" s="100"/>
      <c r="D55" s="101"/>
      <c r="E55" s="102">
        <f>E54-(E54*C$11)</f>
        <v>183.80766249999999</v>
      </c>
      <c r="F55" s="30"/>
      <c r="G55" s="31"/>
      <c r="H55" s="141"/>
      <c r="I55" s="141"/>
      <c r="J55" s="142"/>
      <c r="K55" s="143"/>
      <c r="L55" s="142"/>
      <c r="M55" s="142"/>
      <c r="N55" s="142"/>
      <c r="O55" s="138"/>
    </row>
    <row r="56" spans="1:15" x14ac:dyDescent="0.25">
      <c r="A56" s="115">
        <v>101140012000</v>
      </c>
      <c r="B56" s="32" t="s">
        <v>36</v>
      </c>
      <c r="C56" s="64">
        <v>614</v>
      </c>
      <c r="D56" s="1" t="s">
        <v>41</v>
      </c>
      <c r="E56" s="10">
        <f>C56*L$5</f>
        <v>296.56200000000001</v>
      </c>
      <c r="F56" s="30"/>
      <c r="G56" s="31"/>
      <c r="H56" s="141"/>
      <c r="I56" s="141"/>
      <c r="J56" s="142"/>
      <c r="K56" s="143"/>
      <c r="L56" s="142"/>
      <c r="M56" s="142"/>
      <c r="N56" s="142"/>
      <c r="O56" s="138"/>
    </row>
    <row r="57" spans="1:15" x14ac:dyDescent="0.25">
      <c r="A57" s="122">
        <v>101160011000</v>
      </c>
      <c r="B57" s="37" t="s">
        <v>37</v>
      </c>
      <c r="C57" s="123">
        <v>720</v>
      </c>
      <c r="D57" s="124" t="s">
        <v>41</v>
      </c>
      <c r="E57" s="125">
        <f>C57*L$5</f>
        <v>347.76</v>
      </c>
      <c r="F57" s="126"/>
      <c r="G57" s="31"/>
      <c r="H57" s="141"/>
      <c r="I57" s="141"/>
      <c r="J57" s="142"/>
      <c r="K57" s="143"/>
      <c r="L57" s="142"/>
      <c r="M57" s="142"/>
      <c r="N57" s="142"/>
      <c r="O57" s="138"/>
    </row>
    <row r="58" spans="1:15" x14ac:dyDescent="0.25">
      <c r="A58" s="27"/>
      <c r="B58" s="32"/>
      <c r="C58" s="66"/>
      <c r="D58" s="1"/>
      <c r="E58" s="10"/>
      <c r="F58" s="30"/>
      <c r="G58" s="31"/>
      <c r="H58" s="141"/>
      <c r="I58" s="141"/>
      <c r="J58" s="142"/>
      <c r="K58" s="143"/>
      <c r="L58" s="142"/>
      <c r="M58" s="142"/>
      <c r="N58" s="142"/>
      <c r="O58" s="138"/>
    </row>
    <row r="59" spans="1:15" x14ac:dyDescent="0.25">
      <c r="A59" s="182" t="s">
        <v>59</v>
      </c>
      <c r="B59" s="183"/>
      <c r="C59" s="183"/>
      <c r="D59" s="183"/>
      <c r="E59" s="183"/>
      <c r="F59" s="184"/>
      <c r="G59" s="31"/>
      <c r="H59" s="141"/>
      <c r="I59" s="141"/>
      <c r="J59" s="142"/>
      <c r="K59" s="143"/>
      <c r="L59" s="142"/>
      <c r="M59" s="142"/>
      <c r="N59" s="142"/>
      <c r="O59" s="138"/>
    </row>
    <row r="60" spans="1:15" x14ac:dyDescent="0.25">
      <c r="A60" s="185"/>
      <c r="B60" s="183"/>
      <c r="C60" s="183"/>
      <c r="D60" s="183"/>
      <c r="E60" s="183"/>
      <c r="F60" s="184"/>
      <c r="G60" s="31"/>
      <c r="H60" s="141"/>
      <c r="I60" s="141"/>
      <c r="J60" s="142"/>
      <c r="K60" s="143"/>
      <c r="L60" s="142"/>
      <c r="M60" s="142"/>
      <c r="N60" s="142"/>
      <c r="O60" s="138"/>
    </row>
    <row r="61" spans="1:15" x14ac:dyDescent="0.25">
      <c r="A61" s="185"/>
      <c r="B61" s="183"/>
      <c r="C61" s="183"/>
      <c r="D61" s="183"/>
      <c r="E61" s="183"/>
      <c r="F61" s="184"/>
      <c r="G61" s="31"/>
      <c r="H61" s="141"/>
      <c r="I61" s="141"/>
      <c r="J61" s="142"/>
      <c r="K61" s="143"/>
      <c r="L61" s="142"/>
      <c r="M61" s="142"/>
      <c r="N61" s="142"/>
      <c r="O61" s="138"/>
    </row>
    <row r="62" spans="1:15" x14ac:dyDescent="0.25">
      <c r="A62" s="185"/>
      <c r="B62" s="183"/>
      <c r="C62" s="183"/>
      <c r="D62" s="183"/>
      <c r="E62" s="183"/>
      <c r="F62" s="184"/>
      <c r="G62" s="31"/>
      <c r="H62" s="141"/>
      <c r="I62" s="141"/>
      <c r="J62" s="142"/>
      <c r="K62" s="143"/>
      <c r="L62" s="142"/>
      <c r="M62" s="142"/>
      <c r="N62" s="142"/>
      <c r="O62" s="138"/>
    </row>
    <row r="63" spans="1:15" x14ac:dyDescent="0.25">
      <c r="A63" s="185"/>
      <c r="B63" s="183"/>
      <c r="C63" s="183"/>
      <c r="D63" s="183"/>
      <c r="E63" s="183"/>
      <c r="F63" s="184"/>
      <c r="G63" s="31"/>
      <c r="H63" s="141"/>
      <c r="I63" s="141"/>
      <c r="J63" s="142"/>
      <c r="K63" s="143"/>
      <c r="L63" s="142"/>
      <c r="M63" s="142"/>
      <c r="N63" s="142"/>
      <c r="O63" s="138"/>
    </row>
    <row r="64" spans="1:15" x14ac:dyDescent="0.25">
      <c r="A64" s="185"/>
      <c r="B64" s="183"/>
      <c r="C64" s="183"/>
      <c r="D64" s="183"/>
      <c r="E64" s="183"/>
      <c r="F64" s="184"/>
      <c r="G64" s="31"/>
      <c r="H64" s="141"/>
      <c r="I64" s="141"/>
      <c r="J64" s="142"/>
      <c r="K64" s="143"/>
      <c r="L64" s="142"/>
      <c r="M64" s="142"/>
      <c r="N64" s="142"/>
      <c r="O64" s="138"/>
    </row>
    <row r="65" spans="1:15" x14ac:dyDescent="0.25">
      <c r="A65" s="185"/>
      <c r="B65" s="183"/>
      <c r="C65" s="183"/>
      <c r="D65" s="183"/>
      <c r="E65" s="183"/>
      <c r="F65" s="184"/>
      <c r="G65" s="31"/>
      <c r="H65" s="141"/>
      <c r="I65" s="141"/>
      <c r="J65" s="142"/>
      <c r="K65" s="143"/>
      <c r="L65" s="142"/>
      <c r="M65" s="142"/>
      <c r="N65" s="142"/>
      <c r="O65" s="138"/>
    </row>
    <row r="66" spans="1:15" x14ac:dyDescent="0.25">
      <c r="A66" s="185"/>
      <c r="B66" s="183"/>
      <c r="C66" s="183"/>
      <c r="D66" s="183"/>
      <c r="E66" s="183"/>
      <c r="F66" s="184"/>
      <c r="G66" s="31"/>
      <c r="H66" s="141"/>
      <c r="I66" s="141"/>
      <c r="J66" s="142"/>
      <c r="K66" s="143"/>
      <c r="L66" s="142"/>
      <c r="M66" s="142"/>
      <c r="N66" s="142"/>
      <c r="O66" s="138"/>
    </row>
    <row r="67" spans="1:15" x14ac:dyDescent="0.25">
      <c r="A67" s="185"/>
      <c r="B67" s="183"/>
      <c r="C67" s="183"/>
      <c r="D67" s="183"/>
      <c r="E67" s="183"/>
      <c r="F67" s="184"/>
      <c r="G67" s="31"/>
      <c r="H67" s="141"/>
      <c r="I67" s="141"/>
      <c r="J67" s="142"/>
      <c r="K67" s="143"/>
      <c r="L67" s="142"/>
      <c r="M67" s="142"/>
      <c r="N67" s="142"/>
      <c r="O67" s="138"/>
    </row>
    <row r="68" spans="1:15" ht="15" customHeight="1" x14ac:dyDescent="0.25">
      <c r="A68" s="185"/>
      <c r="B68" s="183"/>
      <c r="C68" s="183"/>
      <c r="D68" s="183"/>
      <c r="E68" s="183"/>
      <c r="F68" s="184"/>
      <c r="G68" s="31"/>
      <c r="H68" s="141"/>
      <c r="I68" s="141"/>
      <c r="J68" s="142"/>
      <c r="K68" s="143"/>
      <c r="L68" s="142"/>
      <c r="M68" s="142"/>
      <c r="N68" s="142"/>
      <c r="O68" s="138"/>
    </row>
    <row r="69" spans="1:15" ht="15" customHeight="1" x14ac:dyDescent="0.25">
      <c r="A69" s="185"/>
      <c r="B69" s="183"/>
      <c r="C69" s="183"/>
      <c r="D69" s="183"/>
      <c r="E69" s="183"/>
      <c r="F69" s="184"/>
      <c r="G69" s="31"/>
      <c r="H69" s="141"/>
      <c r="I69" s="141"/>
      <c r="J69" s="142"/>
      <c r="K69" s="143"/>
      <c r="L69" s="142"/>
      <c r="M69" s="142"/>
      <c r="N69" s="142"/>
      <c r="O69" s="138"/>
    </row>
    <row r="70" spans="1:15" ht="90" customHeight="1" thickBot="1" x14ac:dyDescent="0.3">
      <c r="A70" s="186"/>
      <c r="B70" s="187"/>
      <c r="C70" s="187"/>
      <c r="D70" s="187"/>
      <c r="E70" s="187"/>
      <c r="F70" s="188"/>
      <c r="G70" s="88"/>
      <c r="M70" s="88"/>
      <c r="N70" s="88"/>
      <c r="O70" s="138"/>
    </row>
    <row r="71" spans="1:15" ht="6.75" customHeight="1" x14ac:dyDescent="0.25">
      <c r="A71" s="127"/>
      <c r="F71" s="128"/>
    </row>
    <row r="72" spans="1:15" ht="0.75" customHeight="1" x14ac:dyDescent="0.25">
      <c r="A72" s="127"/>
      <c r="F72" s="128"/>
    </row>
    <row r="73" spans="1:15" x14ac:dyDescent="0.25">
      <c r="A73" s="189" t="s">
        <v>48</v>
      </c>
      <c r="B73" s="190"/>
      <c r="C73" s="195" t="s">
        <v>49</v>
      </c>
      <c r="D73" s="196"/>
      <c r="E73" s="196"/>
      <c r="F73" s="197"/>
    </row>
    <row r="74" spans="1:15" x14ac:dyDescent="0.25">
      <c r="A74" s="191"/>
      <c r="B74" s="192"/>
      <c r="C74" s="198"/>
      <c r="D74" s="199"/>
      <c r="E74" s="199"/>
      <c r="F74" s="200"/>
    </row>
    <row r="75" spans="1:15" x14ac:dyDescent="0.25">
      <c r="A75" s="191"/>
      <c r="B75" s="192"/>
      <c r="C75" s="198"/>
      <c r="D75" s="199"/>
      <c r="E75" s="199"/>
      <c r="F75" s="200"/>
    </row>
    <row r="76" spans="1:15" x14ac:dyDescent="0.25">
      <c r="A76" s="191"/>
      <c r="B76" s="192"/>
      <c r="C76" s="198"/>
      <c r="D76" s="199"/>
      <c r="E76" s="199"/>
      <c r="F76" s="200"/>
    </row>
    <row r="77" spans="1:15" x14ac:dyDescent="0.25">
      <c r="A77" s="191"/>
      <c r="B77" s="192"/>
      <c r="C77" s="198"/>
      <c r="D77" s="199"/>
      <c r="E77" s="199"/>
      <c r="F77" s="200"/>
    </row>
    <row r="78" spans="1:15" ht="22.5" customHeight="1" x14ac:dyDescent="0.25">
      <c r="A78" s="193"/>
      <c r="B78" s="194"/>
      <c r="C78" s="201"/>
      <c r="D78" s="202"/>
      <c r="E78" s="202"/>
      <c r="F78" s="203"/>
    </row>
    <row r="79" spans="1:15" ht="11.25" hidden="1" customHeight="1" x14ac:dyDescent="0.25">
      <c r="A79" s="127"/>
      <c r="F79" s="128"/>
    </row>
    <row r="80" spans="1:15" x14ac:dyDescent="0.25">
      <c r="A80" s="189" t="s">
        <v>51</v>
      </c>
      <c r="B80" s="190"/>
      <c r="C80" s="195" t="s">
        <v>50</v>
      </c>
      <c r="D80" s="196"/>
      <c r="E80" s="196"/>
      <c r="F80" s="197"/>
    </row>
    <row r="81" spans="1:6" x14ac:dyDescent="0.25">
      <c r="A81" s="191"/>
      <c r="B81" s="192"/>
      <c r="C81" s="198"/>
      <c r="D81" s="199"/>
      <c r="E81" s="199"/>
      <c r="F81" s="200"/>
    </row>
    <row r="82" spans="1:6" x14ac:dyDescent="0.25">
      <c r="A82" s="191"/>
      <c r="B82" s="192"/>
      <c r="C82" s="198"/>
      <c r="D82" s="199"/>
      <c r="E82" s="199"/>
      <c r="F82" s="200"/>
    </row>
    <row r="83" spans="1:6" x14ac:dyDescent="0.25">
      <c r="A83" s="191"/>
      <c r="B83" s="192"/>
      <c r="C83" s="198"/>
      <c r="D83" s="199"/>
      <c r="E83" s="199"/>
      <c r="F83" s="200"/>
    </row>
    <row r="84" spans="1:6" x14ac:dyDescent="0.25">
      <c r="A84" s="191"/>
      <c r="B84" s="192"/>
      <c r="C84" s="198"/>
      <c r="D84" s="199"/>
      <c r="E84" s="199"/>
      <c r="F84" s="200"/>
    </row>
    <row r="85" spans="1:6" x14ac:dyDescent="0.25">
      <c r="A85" s="191"/>
      <c r="B85" s="192"/>
      <c r="C85" s="198"/>
      <c r="D85" s="199"/>
      <c r="E85" s="199"/>
      <c r="F85" s="200"/>
    </row>
    <row r="86" spans="1:6" ht="15.75" thickBot="1" x14ac:dyDescent="0.3">
      <c r="A86" s="133"/>
      <c r="B86" s="134"/>
      <c r="C86" s="135"/>
      <c r="D86" s="134"/>
      <c r="E86" s="134"/>
      <c r="F86" s="136"/>
    </row>
  </sheetData>
  <sheetProtection algorithmName="SHA-512" hashValue="1rpnSlZ35c2Vvy/PBKFyFz+tHjvgD+isv0/XfhD/V2pVhID1b9x8IyJSHxuZQiuSxOYMn39nlRFN7o3tc0UJBw==" saltValue="jOMWDxD4C1odKwFROLhslg==" spinCount="100000" sheet="1" objects="1" scenarios="1"/>
  <mergeCells count="31">
    <mergeCell ref="A59:F70"/>
    <mergeCell ref="A73:B78"/>
    <mergeCell ref="C73:F78"/>
    <mergeCell ref="A80:B85"/>
    <mergeCell ref="C80:F85"/>
    <mergeCell ref="A40:F42"/>
    <mergeCell ref="B3:C3"/>
    <mergeCell ref="B8:C8"/>
    <mergeCell ref="E8:F8"/>
    <mergeCell ref="A43:F43"/>
    <mergeCell ref="D9:F9"/>
    <mergeCell ref="D10:F10"/>
    <mergeCell ref="A13:B13"/>
    <mergeCell ref="A14:B14"/>
    <mergeCell ref="A17:F17"/>
    <mergeCell ref="A15:B15"/>
    <mergeCell ref="C15:F15"/>
    <mergeCell ref="A16:B16"/>
    <mergeCell ref="C16:F16"/>
    <mergeCell ref="A11:B11"/>
    <mergeCell ref="C11:F11"/>
    <mergeCell ref="E3:F3"/>
    <mergeCell ref="C1:F1"/>
    <mergeCell ref="A1:B1"/>
    <mergeCell ref="D4:F4"/>
    <mergeCell ref="E7:F7"/>
    <mergeCell ref="B7:C7"/>
    <mergeCell ref="A2:F2"/>
    <mergeCell ref="D5:F5"/>
    <mergeCell ref="B6:C6"/>
    <mergeCell ref="E6:F6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Giancarlo Belloni</dc:creator>
  <cp:lastModifiedBy>Giancarlo  Belloni</cp:lastModifiedBy>
  <cp:lastPrinted>2026-02-27T13:36:17Z</cp:lastPrinted>
  <dcterms:created xsi:type="dcterms:W3CDTF">2024-05-13T14:36:50Z</dcterms:created>
  <dcterms:modified xsi:type="dcterms:W3CDTF">2026-02-27T13:39:42Z</dcterms:modified>
</cp:coreProperties>
</file>